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ok 2019\Čistiace prostriedky\"/>
    </mc:Choice>
  </mc:AlternateContent>
  <bookViews>
    <workbookView xWindow="480" yWindow="60" windowWidth="18195" windowHeight="8505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F30" i="1" l="1"/>
  <c r="H30" i="1" s="1"/>
  <c r="F20" i="1" l="1"/>
  <c r="H20" i="1" s="1"/>
  <c r="F71" i="1" l="1"/>
  <c r="H71" i="1" s="1"/>
  <c r="F38" i="1"/>
  <c r="H38" i="1" s="1"/>
  <c r="F49" i="1" l="1"/>
  <c r="H49" i="1" s="1"/>
  <c r="F23" i="1"/>
  <c r="F46" i="1"/>
  <c r="H46" i="1" s="1"/>
  <c r="F47" i="1"/>
  <c r="H47" i="1" s="1"/>
  <c r="F41" i="1"/>
  <c r="H41" i="1" s="1"/>
  <c r="F19" i="1"/>
  <c r="H19" i="1" s="1"/>
  <c r="F14" i="1"/>
  <c r="F15" i="1"/>
  <c r="F17" i="1"/>
  <c r="F18" i="1"/>
  <c r="F21" i="1"/>
  <c r="F22" i="1"/>
  <c r="F24" i="1"/>
  <c r="F25" i="1"/>
  <c r="F26" i="1"/>
  <c r="F27" i="1"/>
  <c r="F28" i="1"/>
  <c r="F29" i="1"/>
  <c r="F31" i="1"/>
  <c r="F32" i="1"/>
  <c r="F33" i="1"/>
  <c r="F34" i="1"/>
  <c r="F35" i="1"/>
  <c r="F36" i="1"/>
  <c r="F39" i="1"/>
  <c r="F40" i="1"/>
  <c r="F42" i="1"/>
  <c r="F43" i="1"/>
  <c r="F44" i="1"/>
  <c r="F45" i="1"/>
  <c r="F48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37" i="1"/>
  <c r="F72" i="1"/>
  <c r="F73" i="1"/>
  <c r="F16" i="1"/>
  <c r="H23" i="1" l="1"/>
  <c r="H16" i="1"/>
  <c r="H73" i="1"/>
  <c r="H72" i="1"/>
  <c r="H37" i="1" l="1"/>
  <c r="H26" i="1" l="1"/>
  <c r="H18" i="1"/>
  <c r="H34" i="1"/>
  <c r="H32" i="1"/>
  <c r="H35" i="1"/>
  <c r="H68" i="1" l="1"/>
  <c r="H67" i="1"/>
  <c r="H69" i="1"/>
  <c r="H28" i="1" l="1"/>
  <c r="H29" i="1" l="1"/>
  <c r="H62" i="1"/>
  <c r="H63" i="1"/>
  <c r="H57" i="1"/>
  <c r="H42" i="1"/>
  <c r="H33" i="1"/>
  <c r="H27" i="1"/>
  <c r="H24" i="1"/>
  <c r="H70" i="1" l="1"/>
  <c r="H66" i="1"/>
  <c r="H65" i="1" l="1"/>
  <c r="H64" i="1"/>
  <c r="H61" i="1"/>
  <c r="H60" i="1"/>
  <c r="H59" i="1"/>
  <c r="H58" i="1"/>
  <c r="H56" i="1"/>
  <c r="H55" i="1"/>
  <c r="H54" i="1"/>
  <c r="H53" i="1"/>
  <c r="H52" i="1"/>
  <c r="H51" i="1"/>
  <c r="H50" i="1"/>
  <c r="H48" i="1"/>
  <c r="H45" i="1"/>
  <c r="H44" i="1"/>
  <c r="H43" i="1"/>
  <c r="H40" i="1"/>
  <c r="H39" i="1"/>
  <c r="H36" i="1"/>
  <c r="H31" i="1"/>
  <c r="H25" i="1"/>
  <c r="H22" i="1"/>
  <c r="H21" i="1"/>
  <c r="H17" i="1"/>
  <c r="F13" i="1"/>
  <c r="H15" i="1"/>
  <c r="H14" i="1"/>
  <c r="H13" i="1" l="1"/>
  <c r="H74" i="1" s="1"/>
  <c r="F74" i="1"/>
  <c r="G74" i="1" s="1"/>
</calcChain>
</file>

<file path=xl/sharedStrings.xml><?xml version="1.0" encoding="utf-8"?>
<sst xmlns="http://schemas.openxmlformats.org/spreadsheetml/2006/main" count="201" uniqueCount="143">
  <si>
    <t>P.č.</t>
  </si>
  <si>
    <t>MJ</t>
  </si>
  <si>
    <t>Cena celkom s DPH</t>
  </si>
  <si>
    <t>balenie</t>
  </si>
  <si>
    <t>2.</t>
  </si>
  <si>
    <t>kus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</si>
  <si>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</si>
  <si>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</si>
  <si>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</si>
  <si>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</si>
  <si>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</si>
  <si>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</si>
  <si>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</si>
  <si>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</si>
  <si>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</si>
  <si>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</si>
  <si>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</si>
  <si>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</si>
  <si>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</si>
  <si>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</si>
  <si>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</si>
  <si>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</si>
  <si>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</si>
  <si>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</si>
  <si>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</si>
  <si>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</si>
  <si>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25.</t>
  </si>
  <si>
    <t>26.</t>
  </si>
  <si>
    <t>27.</t>
  </si>
  <si>
    <t>28.</t>
  </si>
  <si>
    <t>29.</t>
  </si>
  <si>
    <t>30.</t>
  </si>
  <si>
    <t>31.</t>
  </si>
  <si>
    <t>40.</t>
  </si>
  <si>
    <t>Predmet obstarávania</t>
  </si>
  <si>
    <t>Cena za MJ bez DPH</t>
  </si>
  <si>
    <t>Cena celkom bez DPH</t>
  </si>
  <si>
    <t>metla pvc</t>
  </si>
  <si>
    <t>lopatka s metličkou</t>
  </si>
  <si>
    <t>toaletný papier 2 vrstvový (68 alebo 69 m)</t>
  </si>
  <si>
    <t>32.</t>
  </si>
  <si>
    <t>33.</t>
  </si>
  <si>
    <t>metla ciroková</t>
  </si>
  <si>
    <t>34.</t>
  </si>
  <si>
    <t>utierka švedska 30x30 cm</t>
  </si>
  <si>
    <t>handra tkaná 40x40 cm</t>
  </si>
  <si>
    <t>vedro PVC 10 l</t>
  </si>
  <si>
    <t>papierové utierky ZZ skladané 200 ks v balení, rozmer 25x23 cm</t>
  </si>
  <si>
    <t>35.</t>
  </si>
  <si>
    <t>36.</t>
  </si>
  <si>
    <t>37.</t>
  </si>
  <si>
    <t>38.</t>
  </si>
  <si>
    <r>
      <t>hubka na riad veľ</t>
    </r>
    <r>
      <rPr>
        <sz val="8"/>
        <rFont val="Times New Roman"/>
        <family val="1"/>
        <charset val="238"/>
      </rPr>
      <t>ká 10 ks v balení</t>
    </r>
  </si>
  <si>
    <r>
      <t>univerzálna savá utierk</t>
    </r>
    <r>
      <rPr>
        <sz val="8"/>
        <rFont val="Times New Roman"/>
        <family val="1"/>
        <charset val="238"/>
      </rPr>
      <t>a, balenie 3 ks s rozmerom 20x20 cm</t>
    </r>
  </si>
  <si>
    <t>utierka bavlnená 30x30 cm</t>
  </si>
  <si>
    <t>WC súprava plastová biela (kefa+nádobka)</t>
  </si>
  <si>
    <t>41.</t>
  </si>
  <si>
    <t>rolka</t>
  </si>
  <si>
    <t>stierka na okná s teleskopickou rúčkou, šírka stierky 40 cm</t>
  </si>
  <si>
    <t>hygienické papierové vreckovky, 3 vrstvové - 10 ks v balení</t>
  </si>
  <si>
    <t>kuchynské utierky papierové, dvojvrstvové, návin 20 m, 2 ks v balení</t>
  </si>
  <si>
    <t>42.</t>
  </si>
  <si>
    <t>43.</t>
  </si>
  <si>
    <t>49.</t>
  </si>
  <si>
    <t>50.</t>
  </si>
  <si>
    <t>51.</t>
  </si>
  <si>
    <t>tekutý čistiaci a dezinfekčný prostriedok na čistenie a dezinfekciu verejných hygienických priestorov - KREZOSAN, 950 ml</t>
  </si>
  <si>
    <t>52.</t>
  </si>
  <si>
    <t>wc košík závesný - BREF</t>
  </si>
  <si>
    <t>prípravok proti plesniam s rozprašovačom SAVO, 500 ml</t>
  </si>
  <si>
    <t xml:space="preserve">ryžák ručný veľký na čistenie a leštenie povrchov - jemné štetiny </t>
  </si>
  <si>
    <t>prípravok na bielenie - bielidlo SAVO 1 l</t>
  </si>
  <si>
    <t>53.</t>
  </si>
  <si>
    <t>54.</t>
  </si>
  <si>
    <t>55.</t>
  </si>
  <si>
    <t>56.</t>
  </si>
  <si>
    <t xml:space="preserve">tekutý univerzálny čistič povrchov - AJAX - 1 l </t>
  </si>
  <si>
    <t xml:space="preserve">prostriedok na okná s alkoholom - CLIN - 0,5 l </t>
  </si>
  <si>
    <t xml:space="preserve">univerzálny čistiaci krém - SAVO - 600 ml </t>
  </si>
  <si>
    <t xml:space="preserve">tekutý čistiaci krém na umývadla - CIF - 500 ml </t>
  </si>
  <si>
    <t>čistiaci prostriedok na čalúnený nábytok - TEP - 1 l</t>
  </si>
  <si>
    <t xml:space="preserve">čistiaci a dezinfekčný prostriedok na WC - FIXINELA WC - 750 ml </t>
  </si>
  <si>
    <t xml:space="preserve">dezinfekčný prášok - Chloramin 1 kg </t>
  </si>
  <si>
    <t xml:space="preserve">tekutý dezinfekčný prostriedok na vodu a povrchy - SAVO originál - 1 l </t>
  </si>
  <si>
    <t xml:space="preserve">tekutý dezinfekčný prípravok Domestos - 1 l </t>
  </si>
  <si>
    <t xml:space="preserve">prašok na pranie Bonux 6 kg </t>
  </si>
  <si>
    <t>prašok na pranie 2 kg</t>
  </si>
  <si>
    <t>aviváž 4 l</t>
  </si>
  <si>
    <t>univerzálny čistiaci prostriedok SAVO PRIM - 1 l</t>
  </si>
  <si>
    <t>1.</t>
  </si>
  <si>
    <t>3.</t>
  </si>
  <si>
    <t>39.</t>
  </si>
  <si>
    <t>58.</t>
  </si>
  <si>
    <t>60.</t>
  </si>
  <si>
    <t>čistiaci prípravok na vodný kameň - Pulirapid, 750 ml</t>
  </si>
  <si>
    <t>prostriedok na čistenie sifónov a odpadových potrubí - hydroxid sodný - 1 kg</t>
  </si>
  <si>
    <t>prášok na riad, umývadla - CITRA, 400 g</t>
  </si>
  <si>
    <t>vrecia na odpad 50x60 cm, 25 ks v rolke, nie mikrotenové sáčky</t>
  </si>
  <si>
    <r>
      <t>vrecia na odpad</t>
    </r>
    <r>
      <rPr>
        <sz val="8"/>
        <rFont val="Times New Roman"/>
        <family val="1"/>
        <charset val="238"/>
      </rPr>
      <t xml:space="preserve"> 60 l</t>
    </r>
  </si>
  <si>
    <t>vrecia na odpad 80x100 cm</t>
  </si>
  <si>
    <t>Fixinela na hrdzu a vodný kameň 500ml</t>
  </si>
  <si>
    <t>vrecia žlté, 70x100cm/60 my, 25ks v rolke</t>
  </si>
  <si>
    <t>sprej proti blchám</t>
  </si>
  <si>
    <t>vrecia zelené 70x110 cm/60 my, 25 ks v rolke</t>
  </si>
  <si>
    <t>dezinfekčný prostriedok v spreji  min. 400 ml</t>
  </si>
  <si>
    <t>prášok na pranie min. 8 kg</t>
  </si>
  <si>
    <t>sprej na nábytok - PRONTO -  min. 350 ml</t>
  </si>
  <si>
    <t xml:space="preserve">Biolit na lietajúci a lezúci hmyz 400 ml </t>
  </si>
  <si>
    <t>utierka švedska veľká 40x40 cm</t>
  </si>
  <si>
    <t xml:space="preserve">osviežovač vzduchu AmbiPur gel crystál </t>
  </si>
  <si>
    <t>24.</t>
  </si>
  <si>
    <t>44.</t>
  </si>
  <si>
    <t>45.</t>
  </si>
  <si>
    <t>46.</t>
  </si>
  <si>
    <t>47.</t>
  </si>
  <si>
    <t>48.</t>
  </si>
  <si>
    <t>57.</t>
  </si>
  <si>
    <t>59.</t>
  </si>
  <si>
    <t>prostriedok na odstránenie mastnoty Cillit Bang turbo power, sprej, 750 ml</t>
  </si>
  <si>
    <t>61.</t>
  </si>
  <si>
    <t>Spolu</t>
  </si>
  <si>
    <t xml:space="preserve">čistiaci prostriedok na riad - JAR - 0,9 l </t>
  </si>
  <si>
    <t>prostriedok na čistenie skla - OKENA 500 ml</t>
  </si>
  <si>
    <r>
      <t>Názov zákazky: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>Čistiace, dezinfekčné prostriedky a toaletný papier - 2019</t>
    </r>
  </si>
  <si>
    <t xml:space="preserve">tekutý čistiaci prípravok na WC - Duck 5v1 Fresh - 750 ml </t>
  </si>
  <si>
    <t xml:space="preserve">osviežovač wc sprej BRAIT- min.  300 ml, vône Gold Alaska, Moon Garden, Purple Lips </t>
  </si>
  <si>
    <t>osviežovač vzduchu gélový Pan Aroma, 150 g (levanduľa, lesné ovocie, fresh linen)</t>
  </si>
  <si>
    <t>diava s včelím voskom, 330 ml</t>
  </si>
  <si>
    <t>vrecia na odpad čierne, 120 l, 1100x700 mm, hrubé, PE 120 MY</t>
  </si>
  <si>
    <t xml:space="preserve">mikrovláknový plochý mop  na dlážku s teleskopickou násadou </t>
  </si>
  <si>
    <t xml:space="preserve">náhradný poťah na plochý mop </t>
  </si>
  <si>
    <t>tekutý dezinfekčný prípravok na WC - SAVO WC LOUKA- 750 ml</t>
  </si>
  <si>
    <t>antibakteriálne tekuté mydlo s pumpičkou 500 ml</t>
  </si>
  <si>
    <t>Cenová ponuka</t>
  </si>
  <si>
    <t>Príloha k výzve na predloženie cenovej ponuky</t>
  </si>
  <si>
    <t>Identifikačné údaje uchádzača: ......................................................</t>
  </si>
  <si>
    <t xml:space="preserve">                                              ......................................................</t>
  </si>
  <si>
    <t>Telefón: .................................  E-mail: .........................................</t>
  </si>
  <si>
    <t xml:space="preserve">Predpokladané množstvo MJ za rok </t>
  </si>
  <si>
    <t>Dátum: .................................... Podpis uchádzača: .............................................</t>
  </si>
  <si>
    <t xml:space="preserve">V zozname sú uvedené obchodné názvy výrobkov. Verejný obstarávateľ pripúšťa možnosť predloženia </t>
  </si>
  <si>
    <t>ekvivalentu rovnakej alebo vyššej kvality výrobku v porovnaní s uvedenou obchodnou značkou.</t>
  </si>
  <si>
    <t>Objem pri jednotlivých výrobkoch je minimálny.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</si>
</sst>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sz val="18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11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topLeftCell="A52" workbookViewId="0">
      <selection activeCell="B16" sqref="B16"/>
    </sheetView>
  </sheetViews>
  <sheetFormatPr defaultRowHeight="15" x14ac:dyDescent="0.25"/>
  <cols>
    <col min="1" max="1" width="3.140625" style="2" customWidth="1"/>
    <col min="2" max="2" width="26.140625" style="2" customWidth="1"/>
    <col min="3" max="3" width="8.5703125" style="2" customWidth="1"/>
    <col min="4" max="4" width="13.7109375" style="3" customWidth="1"/>
    <col min="5" max="5" width="12.140625" style="3" customWidth="1"/>
    <col min="6" max="6" width="10.85546875" style="3" bestFit="1" customWidth="1"/>
    <col min="7" max="7" width="17.85546875" style="3" hidden="1" customWidth="1"/>
    <col min="8" max="8" width="11.28515625" style="2" customWidth="1"/>
    <col min="9" max="16384" width="9.140625" style="2"/>
  </cols>
  <sheetData>
    <row r="1" spans="1:8" x14ac:dyDescent="0.25">
      <c r="A1" s="36" t="s">
        <v>134</v>
      </c>
      <c r="B1" s="33"/>
      <c r="C1" s="33"/>
      <c r="D1" s="33"/>
      <c r="E1" s="33"/>
      <c r="F1" s="33"/>
      <c r="G1" s="28"/>
    </row>
    <row r="2" spans="1:8" x14ac:dyDescent="0.25">
      <c r="D2" s="28"/>
      <c r="E2" s="28"/>
      <c r="F2" s="28"/>
      <c r="G2" s="28"/>
    </row>
    <row r="3" spans="1:8" ht="23.25" x14ac:dyDescent="0.25">
      <c r="B3" s="34" t="s">
        <v>133</v>
      </c>
      <c r="C3" s="35"/>
      <c r="D3" s="35"/>
      <c r="E3" s="35"/>
      <c r="F3" s="35"/>
      <c r="G3" s="35"/>
      <c r="H3" s="35"/>
    </row>
    <row r="5" spans="1:8" ht="18.75" x14ac:dyDescent="0.25">
      <c r="A5" s="33" t="s">
        <v>123</v>
      </c>
      <c r="B5" s="33"/>
      <c r="C5" s="33"/>
      <c r="D5" s="33"/>
      <c r="E5" s="33"/>
      <c r="F5" s="33"/>
      <c r="G5" s="33"/>
      <c r="H5" s="33"/>
    </row>
    <row r="6" spans="1:8" x14ac:dyDescent="0.25">
      <c r="A6" s="29"/>
      <c r="B6" s="29"/>
      <c r="C6" s="29"/>
      <c r="D6" s="29"/>
      <c r="E6" s="29"/>
      <c r="F6" s="29"/>
      <c r="G6" s="29"/>
      <c r="H6" s="29"/>
    </row>
    <row r="7" spans="1:8" x14ac:dyDescent="0.25">
      <c r="A7" s="33" t="s">
        <v>135</v>
      </c>
      <c r="B7" s="33"/>
      <c r="C7" s="33"/>
      <c r="D7" s="33"/>
      <c r="E7" s="33"/>
      <c r="F7" s="29"/>
      <c r="G7" s="29"/>
      <c r="H7" s="29"/>
    </row>
    <row r="8" spans="1:8" x14ac:dyDescent="0.25">
      <c r="A8" s="29"/>
      <c r="B8" s="29"/>
      <c r="C8" s="29"/>
      <c r="D8" s="29"/>
      <c r="E8" s="29"/>
      <c r="F8" s="29"/>
      <c r="G8" s="29"/>
      <c r="H8" s="29"/>
    </row>
    <row r="9" spans="1:8" x14ac:dyDescent="0.25">
      <c r="A9" s="33" t="s">
        <v>136</v>
      </c>
      <c r="B9" s="33"/>
      <c r="C9" s="33"/>
      <c r="D9" s="33"/>
      <c r="E9" s="33"/>
      <c r="F9" s="29"/>
      <c r="G9" s="29"/>
      <c r="H9" s="29"/>
    </row>
    <row r="10" spans="1:8" x14ac:dyDescent="0.25">
      <c r="A10" s="29"/>
      <c r="B10" s="29"/>
      <c r="C10" s="29"/>
      <c r="D10" s="29"/>
      <c r="E10" s="29"/>
      <c r="F10" s="29"/>
      <c r="G10" s="29"/>
      <c r="H10" s="29"/>
    </row>
    <row r="11" spans="1:8" ht="15.75" thickBot="1" x14ac:dyDescent="0.3">
      <c r="A11" s="33" t="s">
        <v>137</v>
      </c>
      <c r="B11" s="33"/>
      <c r="C11" s="33"/>
      <c r="D11" s="33"/>
      <c r="E11" s="33"/>
      <c r="F11" s="33"/>
      <c r="G11" s="29"/>
      <c r="H11" s="29"/>
    </row>
    <row r="12" spans="1:8" ht="37.5" customHeight="1" thickBot="1" x14ac:dyDescent="0.3">
      <c r="A12" s="7" t="s">
        <v>0</v>
      </c>
      <c r="B12" s="8" t="s">
        <v>34</v>
      </c>
      <c r="C12" s="8" t="s">
        <v>1</v>
      </c>
      <c r="D12" s="17" t="s">
        <v>138</v>
      </c>
      <c r="E12" s="17" t="s">
        <v>35</v>
      </c>
      <c r="F12" s="17" t="s">
        <v>36</v>
      </c>
      <c r="G12" s="13"/>
      <c r="H12" s="18" t="s">
        <v>2</v>
      </c>
    </row>
    <row r="13" spans="1:8" s="1" customFormat="1" ht="22.5" x14ac:dyDescent="0.25">
      <c r="A13" s="5" t="s">
        <v>89</v>
      </c>
      <c r="B13" s="10" t="s">
        <v>121</v>
      </c>
      <c r="C13" s="9" t="s">
        <v>5</v>
      </c>
      <c r="D13" s="9">
        <v>380</v>
      </c>
      <c r="E13" s="9"/>
      <c r="F13" s="9">
        <f t="shared" ref="F13:F73" si="0">SUM(D13*E13)</f>
        <v>0</v>
      </c>
      <c r="G13" s="14"/>
      <c r="H13" s="15">
        <f t="shared" ref="H13:H73" si="1">SUM(F13*1.2)</f>
        <v>0</v>
      </c>
    </row>
    <row r="14" spans="1:8" s="1" customFormat="1" ht="22.5" x14ac:dyDescent="0.25">
      <c r="A14" s="5" t="s">
        <v>4</v>
      </c>
      <c r="B14" s="10" t="s">
        <v>76</v>
      </c>
      <c r="C14" s="9" t="s">
        <v>5</v>
      </c>
      <c r="D14" s="9">
        <v>250</v>
      </c>
      <c r="E14" s="9"/>
      <c r="F14" s="9">
        <f t="shared" si="0"/>
        <v>0</v>
      </c>
      <c r="G14" s="14"/>
      <c r="H14" s="15">
        <f t="shared" si="1"/>
        <v>0</v>
      </c>
    </row>
    <row r="15" spans="1:8" s="1" customFormat="1" ht="22.5" x14ac:dyDescent="0.25">
      <c r="A15" s="5" t="s">
        <v>90</v>
      </c>
      <c r="B15" s="10" t="s">
        <v>77</v>
      </c>
      <c r="C15" s="9" t="s">
        <v>5</v>
      </c>
      <c r="D15" s="9">
        <v>50</v>
      </c>
      <c r="E15" s="9"/>
      <c r="F15" s="9">
        <f t="shared" si="0"/>
        <v>0</v>
      </c>
      <c r="G15" s="14"/>
      <c r="H15" s="15">
        <f t="shared" si="1"/>
        <v>0</v>
      </c>
    </row>
    <row r="16" spans="1:8" s="1" customFormat="1" ht="22.5" x14ac:dyDescent="0.25">
      <c r="A16" s="5" t="s">
        <v>6</v>
      </c>
      <c r="B16" s="24" t="s">
        <v>122</v>
      </c>
      <c r="C16" s="9" t="s">
        <v>5</v>
      </c>
      <c r="D16" s="9">
        <v>60</v>
      </c>
      <c r="E16" s="9"/>
      <c r="F16" s="9">
        <f>SUM(D16*E16)</f>
        <v>0</v>
      </c>
      <c r="G16" s="14"/>
      <c r="H16" s="15">
        <f>SUM(F16*1.2)</f>
        <v>0</v>
      </c>
    </row>
    <row r="17" spans="1:8" s="1" customFormat="1" ht="22.5" x14ac:dyDescent="0.25">
      <c r="A17" s="5" t="s">
        <v>7</v>
      </c>
      <c r="B17" s="10" t="s">
        <v>78</v>
      </c>
      <c r="C17" s="9" t="s">
        <v>5</v>
      </c>
      <c r="D17" s="9">
        <v>20</v>
      </c>
      <c r="E17" s="9"/>
      <c r="F17" s="9">
        <f t="shared" si="0"/>
        <v>0</v>
      </c>
      <c r="G17" s="14"/>
      <c r="H17" s="15">
        <f t="shared" si="1"/>
        <v>0</v>
      </c>
    </row>
    <row r="18" spans="1:8" s="1" customFormat="1" ht="22.5" x14ac:dyDescent="0.25">
      <c r="A18" s="5" t="s">
        <v>8</v>
      </c>
      <c r="B18" s="24" t="s">
        <v>96</v>
      </c>
      <c r="C18" s="9" t="s">
        <v>5</v>
      </c>
      <c r="D18" s="9">
        <v>50</v>
      </c>
      <c r="E18" s="9"/>
      <c r="F18" s="9">
        <f t="shared" si="0"/>
        <v>0</v>
      </c>
      <c r="G18" s="14"/>
      <c r="H18" s="15">
        <f t="shared" si="1"/>
        <v>0</v>
      </c>
    </row>
    <row r="19" spans="1:8" s="1" customFormat="1" ht="22.5" x14ac:dyDescent="0.25">
      <c r="A19" s="5" t="s">
        <v>9</v>
      </c>
      <c r="B19" s="10" t="s">
        <v>79</v>
      </c>
      <c r="C19" s="9" t="s">
        <v>5</v>
      </c>
      <c r="D19" s="9">
        <v>80</v>
      </c>
      <c r="E19" s="9"/>
      <c r="F19" s="9">
        <f t="shared" si="0"/>
        <v>0</v>
      </c>
      <c r="G19" s="14"/>
      <c r="H19" s="15">
        <f t="shared" si="1"/>
        <v>0</v>
      </c>
    </row>
    <row r="20" spans="1:8" s="1" customFormat="1" ht="33.75" x14ac:dyDescent="0.25">
      <c r="A20" s="5" t="s">
        <v>10</v>
      </c>
      <c r="B20" s="10" t="s">
        <v>118</v>
      </c>
      <c r="C20" s="9" t="s">
        <v>5</v>
      </c>
      <c r="D20" s="9">
        <v>2</v>
      </c>
      <c r="E20" s="9"/>
      <c r="F20" s="9">
        <f t="shared" si="0"/>
        <v>0</v>
      </c>
      <c r="G20" s="14"/>
      <c r="H20" s="15">
        <f t="shared" si="1"/>
        <v>0</v>
      </c>
    </row>
    <row r="21" spans="1:8" s="1" customFormat="1" ht="22.5" x14ac:dyDescent="0.25">
      <c r="A21" s="5" t="s">
        <v>11</v>
      </c>
      <c r="B21" s="10" t="s">
        <v>80</v>
      </c>
      <c r="C21" s="9" t="s">
        <v>5</v>
      </c>
      <c r="D21" s="9">
        <v>5</v>
      </c>
      <c r="E21" s="9"/>
      <c r="F21" s="9">
        <f t="shared" si="0"/>
        <v>0</v>
      </c>
      <c r="G21" s="14"/>
      <c r="H21" s="15">
        <f t="shared" si="1"/>
        <v>0</v>
      </c>
    </row>
    <row r="22" spans="1:8" s="1" customFormat="1" ht="22.5" x14ac:dyDescent="0.25">
      <c r="A22" s="5" t="s">
        <v>12</v>
      </c>
      <c r="B22" s="24" t="s">
        <v>81</v>
      </c>
      <c r="C22" s="9" t="s">
        <v>5</v>
      </c>
      <c r="D22" s="9">
        <v>70</v>
      </c>
      <c r="E22" s="9"/>
      <c r="F22" s="9">
        <f t="shared" si="0"/>
        <v>0</v>
      </c>
      <c r="G22" s="14"/>
      <c r="H22" s="15">
        <f t="shared" si="1"/>
        <v>0</v>
      </c>
    </row>
    <row r="23" spans="1:8" s="1" customFormat="1" ht="22.5" x14ac:dyDescent="0.25">
      <c r="A23" s="5" t="s">
        <v>13</v>
      </c>
      <c r="B23" s="24" t="s">
        <v>100</v>
      </c>
      <c r="C23" s="9" t="s">
        <v>5</v>
      </c>
      <c r="D23" s="9">
        <v>240</v>
      </c>
      <c r="E23" s="9"/>
      <c r="F23" s="9">
        <f t="shared" si="0"/>
        <v>0</v>
      </c>
      <c r="G23" s="14"/>
      <c r="H23" s="15">
        <f t="shared" si="1"/>
        <v>0</v>
      </c>
    </row>
    <row r="24" spans="1:8" s="1" customFormat="1" x14ac:dyDescent="0.25">
      <c r="A24" s="5" t="s">
        <v>14</v>
      </c>
      <c r="B24" s="24" t="s">
        <v>82</v>
      </c>
      <c r="C24" s="25" t="s">
        <v>5</v>
      </c>
      <c r="D24" s="25">
        <v>2</v>
      </c>
      <c r="E24" s="25"/>
      <c r="F24" s="25">
        <f t="shared" si="0"/>
        <v>0</v>
      </c>
      <c r="G24" s="30"/>
      <c r="H24" s="31">
        <f t="shared" si="1"/>
        <v>0</v>
      </c>
    </row>
    <row r="25" spans="1:8" s="1" customFormat="1" ht="22.5" x14ac:dyDescent="0.25">
      <c r="A25" s="5" t="s">
        <v>15</v>
      </c>
      <c r="B25" s="10" t="s">
        <v>83</v>
      </c>
      <c r="C25" s="9" t="s">
        <v>5</v>
      </c>
      <c r="D25" s="9">
        <v>340</v>
      </c>
      <c r="E25" s="9"/>
      <c r="F25" s="9">
        <f t="shared" si="0"/>
        <v>0</v>
      </c>
      <c r="G25" s="14"/>
      <c r="H25" s="15">
        <f t="shared" si="1"/>
        <v>0</v>
      </c>
    </row>
    <row r="26" spans="1:8" s="1" customFormat="1" ht="22.5" x14ac:dyDescent="0.25">
      <c r="A26" s="5" t="s">
        <v>16</v>
      </c>
      <c r="B26" s="10" t="s">
        <v>88</v>
      </c>
      <c r="C26" s="9" t="s">
        <v>5</v>
      </c>
      <c r="D26" s="9">
        <v>5</v>
      </c>
      <c r="E26" s="9"/>
      <c r="F26" s="9">
        <f t="shared" si="0"/>
        <v>0</v>
      </c>
      <c r="G26" s="14"/>
      <c r="H26" s="15">
        <f t="shared" si="1"/>
        <v>0</v>
      </c>
    </row>
    <row r="27" spans="1:8" s="1" customFormat="1" ht="22.5" x14ac:dyDescent="0.25">
      <c r="A27" s="5" t="s">
        <v>17</v>
      </c>
      <c r="B27" s="24" t="s">
        <v>84</v>
      </c>
      <c r="C27" s="25" t="s">
        <v>5</v>
      </c>
      <c r="D27" s="25">
        <v>10</v>
      </c>
      <c r="E27" s="25"/>
      <c r="F27" s="25">
        <f t="shared" si="0"/>
        <v>0</v>
      </c>
      <c r="G27" s="30"/>
      <c r="H27" s="31">
        <f t="shared" si="1"/>
        <v>0</v>
      </c>
    </row>
    <row r="28" spans="1:8" s="1" customFormat="1" ht="45" x14ac:dyDescent="0.25">
      <c r="A28" s="5" t="s">
        <v>18</v>
      </c>
      <c r="B28" s="24" t="s">
        <v>66</v>
      </c>
      <c r="C28" s="25" t="s">
        <v>5</v>
      </c>
      <c r="D28" s="25">
        <v>60</v>
      </c>
      <c r="E28" s="25"/>
      <c r="F28" s="25">
        <f t="shared" si="0"/>
        <v>0</v>
      </c>
      <c r="G28" s="30"/>
      <c r="H28" s="31">
        <f t="shared" si="1"/>
        <v>0</v>
      </c>
    </row>
    <row r="29" spans="1:8" s="1" customFormat="1" ht="22.5" x14ac:dyDescent="0.25">
      <c r="A29" s="5" t="s">
        <v>19</v>
      </c>
      <c r="B29" s="10" t="s">
        <v>104</v>
      </c>
      <c r="C29" s="9" t="s">
        <v>5</v>
      </c>
      <c r="D29" s="9">
        <v>100</v>
      </c>
      <c r="E29" s="9"/>
      <c r="F29" s="9">
        <f t="shared" si="0"/>
        <v>0</v>
      </c>
      <c r="G29" s="14"/>
      <c r="H29" s="15">
        <f t="shared" si="1"/>
        <v>0</v>
      </c>
    </row>
    <row r="30" spans="1:8" s="1" customFormat="1" ht="22.5" x14ac:dyDescent="0.25">
      <c r="A30" s="5" t="s">
        <v>20</v>
      </c>
      <c r="B30" s="24" t="s">
        <v>131</v>
      </c>
      <c r="C30" s="25" t="s">
        <v>5</v>
      </c>
      <c r="D30" s="25">
        <v>4</v>
      </c>
      <c r="E30" s="25"/>
      <c r="F30" s="25">
        <f t="shared" si="0"/>
        <v>0</v>
      </c>
      <c r="G30" s="30"/>
      <c r="H30" s="31">
        <f t="shared" si="1"/>
        <v>0</v>
      </c>
    </row>
    <row r="31" spans="1:8" s="1" customFormat="1" ht="22.5" x14ac:dyDescent="0.25">
      <c r="A31" s="5" t="s">
        <v>21</v>
      </c>
      <c r="B31" s="10" t="s">
        <v>124</v>
      </c>
      <c r="C31" s="9" t="s">
        <v>5</v>
      </c>
      <c r="D31" s="25">
        <v>280</v>
      </c>
      <c r="E31" s="9"/>
      <c r="F31" s="9">
        <f t="shared" si="0"/>
        <v>0</v>
      </c>
      <c r="G31" s="14"/>
      <c r="H31" s="15">
        <f t="shared" si="1"/>
        <v>0</v>
      </c>
    </row>
    <row r="32" spans="1:8" s="1" customFormat="1" x14ac:dyDescent="0.25">
      <c r="A32" s="5" t="s">
        <v>22</v>
      </c>
      <c r="B32" s="10" t="s">
        <v>86</v>
      </c>
      <c r="C32" s="9" t="s">
        <v>5</v>
      </c>
      <c r="D32" s="9">
        <v>5</v>
      </c>
      <c r="E32" s="9"/>
      <c r="F32" s="9">
        <f t="shared" si="0"/>
        <v>0</v>
      </c>
      <c r="G32" s="14"/>
      <c r="H32" s="15">
        <f t="shared" si="1"/>
        <v>0</v>
      </c>
    </row>
    <row r="33" spans="1:8" s="1" customFormat="1" x14ac:dyDescent="0.25">
      <c r="A33" s="5" t="s">
        <v>23</v>
      </c>
      <c r="B33" s="10" t="s">
        <v>85</v>
      </c>
      <c r="C33" s="9" t="s">
        <v>5</v>
      </c>
      <c r="D33" s="25">
        <v>5</v>
      </c>
      <c r="E33" s="9"/>
      <c r="F33" s="9">
        <f t="shared" si="0"/>
        <v>0</v>
      </c>
      <c r="G33" s="14"/>
      <c r="H33" s="15">
        <f t="shared" si="1"/>
        <v>0</v>
      </c>
    </row>
    <row r="34" spans="1:8" s="1" customFormat="1" x14ac:dyDescent="0.25">
      <c r="A34" s="5" t="s">
        <v>24</v>
      </c>
      <c r="B34" s="10" t="s">
        <v>105</v>
      </c>
      <c r="C34" s="9" t="s">
        <v>5</v>
      </c>
      <c r="D34" s="9">
        <v>15</v>
      </c>
      <c r="E34" s="9"/>
      <c r="F34" s="9">
        <f t="shared" si="0"/>
        <v>0</v>
      </c>
      <c r="G34" s="14"/>
      <c r="H34" s="15">
        <f t="shared" si="1"/>
        <v>0</v>
      </c>
    </row>
    <row r="35" spans="1:8" s="1" customFormat="1" x14ac:dyDescent="0.25">
      <c r="A35" s="5" t="s">
        <v>25</v>
      </c>
      <c r="B35" s="10" t="s">
        <v>87</v>
      </c>
      <c r="C35" s="9" t="s">
        <v>5</v>
      </c>
      <c r="D35" s="9">
        <v>8</v>
      </c>
      <c r="E35" s="9"/>
      <c r="F35" s="9">
        <f t="shared" si="0"/>
        <v>0</v>
      </c>
      <c r="G35" s="14"/>
      <c r="H35" s="15">
        <f t="shared" si="1"/>
        <v>0</v>
      </c>
    </row>
    <row r="36" spans="1:8" s="1" customFormat="1" ht="33.75" x14ac:dyDescent="0.25">
      <c r="A36" s="5" t="s">
        <v>110</v>
      </c>
      <c r="B36" s="10" t="s">
        <v>125</v>
      </c>
      <c r="C36" s="9" t="s">
        <v>5</v>
      </c>
      <c r="D36" s="25">
        <v>400</v>
      </c>
      <c r="E36" s="9"/>
      <c r="F36" s="9">
        <f t="shared" si="0"/>
        <v>0</v>
      </c>
      <c r="G36" s="14"/>
      <c r="H36" s="15">
        <f t="shared" si="1"/>
        <v>0</v>
      </c>
    </row>
    <row r="37" spans="1:8" s="1" customFormat="1" ht="33.75" x14ac:dyDescent="0.25">
      <c r="A37" s="5" t="s">
        <v>26</v>
      </c>
      <c r="B37" s="24" t="s">
        <v>126</v>
      </c>
      <c r="C37" s="9" t="s">
        <v>5</v>
      </c>
      <c r="D37" s="9">
        <v>150</v>
      </c>
      <c r="E37" s="9"/>
      <c r="F37" s="9">
        <f>SUM(D37*E37)</f>
        <v>0</v>
      </c>
      <c r="G37" s="14"/>
      <c r="H37" s="15">
        <f>SUM(F37*1.2)</f>
        <v>0</v>
      </c>
    </row>
    <row r="38" spans="1:8" s="1" customFormat="1" ht="22.5" x14ac:dyDescent="0.25">
      <c r="A38" s="5" t="s">
        <v>27</v>
      </c>
      <c r="B38" s="24" t="s">
        <v>109</v>
      </c>
      <c r="C38" s="9" t="s">
        <v>5</v>
      </c>
      <c r="D38" s="9">
        <v>4</v>
      </c>
      <c r="E38" s="9"/>
      <c r="F38" s="9">
        <f>SUM(D38*E38)</f>
        <v>0</v>
      </c>
      <c r="G38" s="14"/>
      <c r="H38" s="15">
        <f>SUM(F38*1.2)</f>
        <v>0</v>
      </c>
    </row>
    <row r="39" spans="1:8" s="1" customFormat="1" x14ac:dyDescent="0.25">
      <c r="A39" s="5" t="s">
        <v>28</v>
      </c>
      <c r="B39" s="10" t="s">
        <v>68</v>
      </c>
      <c r="C39" s="9" t="s">
        <v>5</v>
      </c>
      <c r="D39" s="9">
        <v>60</v>
      </c>
      <c r="E39" s="9"/>
      <c r="F39" s="9">
        <f t="shared" si="0"/>
        <v>0</v>
      </c>
      <c r="G39" s="14"/>
      <c r="H39" s="15">
        <f t="shared" si="1"/>
        <v>0</v>
      </c>
    </row>
    <row r="40" spans="1:8" s="1" customFormat="1" ht="22.5" x14ac:dyDescent="0.25">
      <c r="A40" s="5" t="s">
        <v>29</v>
      </c>
      <c r="B40" s="10" t="s">
        <v>106</v>
      </c>
      <c r="C40" s="9" t="s">
        <v>5</v>
      </c>
      <c r="D40" s="9">
        <v>30</v>
      </c>
      <c r="E40" s="9"/>
      <c r="F40" s="9">
        <f t="shared" si="0"/>
        <v>0</v>
      </c>
      <c r="G40" s="14"/>
      <c r="H40" s="15">
        <f t="shared" si="1"/>
        <v>0</v>
      </c>
    </row>
    <row r="41" spans="1:8" s="1" customFormat="1" x14ac:dyDescent="0.25">
      <c r="A41" s="5" t="s">
        <v>30</v>
      </c>
      <c r="B41" s="24" t="s">
        <v>127</v>
      </c>
      <c r="C41" s="9" t="s">
        <v>5</v>
      </c>
      <c r="D41" s="9">
        <v>30</v>
      </c>
      <c r="E41" s="9"/>
      <c r="F41" s="9">
        <f>SUM(D41*E41)</f>
        <v>0</v>
      </c>
      <c r="G41" s="14"/>
      <c r="H41" s="15">
        <f>SUM(F41*1.2)</f>
        <v>0</v>
      </c>
    </row>
    <row r="42" spans="1:8" s="1" customFormat="1" ht="22.5" x14ac:dyDescent="0.25">
      <c r="A42" s="5" t="s">
        <v>31</v>
      </c>
      <c r="B42" s="10" t="s">
        <v>97</v>
      </c>
      <c r="C42" s="9" t="s">
        <v>57</v>
      </c>
      <c r="D42" s="9">
        <v>150</v>
      </c>
      <c r="E42" s="9"/>
      <c r="F42" s="9">
        <f t="shared" si="0"/>
        <v>0</v>
      </c>
      <c r="G42" s="14"/>
      <c r="H42" s="15">
        <f t="shared" si="1"/>
        <v>0</v>
      </c>
    </row>
    <row r="43" spans="1:8" s="1" customFormat="1" x14ac:dyDescent="0.25">
      <c r="A43" s="5" t="s">
        <v>32</v>
      </c>
      <c r="B43" s="10" t="s">
        <v>98</v>
      </c>
      <c r="C43" s="9" t="s">
        <v>5</v>
      </c>
      <c r="D43" s="9">
        <v>90</v>
      </c>
      <c r="E43" s="25"/>
      <c r="F43" s="9">
        <f t="shared" si="0"/>
        <v>0</v>
      </c>
      <c r="G43" s="14"/>
      <c r="H43" s="15">
        <f t="shared" si="1"/>
        <v>0</v>
      </c>
    </row>
    <row r="44" spans="1:8" s="1" customFormat="1" ht="22.5" x14ac:dyDescent="0.25">
      <c r="A44" s="5" t="s">
        <v>40</v>
      </c>
      <c r="B44" s="10" t="s">
        <v>128</v>
      </c>
      <c r="C44" s="9" t="s">
        <v>5</v>
      </c>
      <c r="D44" s="9">
        <v>400</v>
      </c>
      <c r="E44" s="9"/>
      <c r="F44" s="9">
        <f t="shared" si="0"/>
        <v>0</v>
      </c>
      <c r="G44" s="14"/>
      <c r="H44" s="15">
        <f t="shared" si="1"/>
        <v>0</v>
      </c>
    </row>
    <row r="45" spans="1:8" s="1" customFormat="1" x14ac:dyDescent="0.25">
      <c r="A45" s="5" t="s">
        <v>41</v>
      </c>
      <c r="B45" s="10" t="s">
        <v>99</v>
      </c>
      <c r="C45" s="9" t="s">
        <v>5</v>
      </c>
      <c r="D45" s="9">
        <v>50</v>
      </c>
      <c r="E45" s="9"/>
      <c r="F45" s="9">
        <f t="shared" si="0"/>
        <v>0</v>
      </c>
      <c r="G45" s="14"/>
      <c r="H45" s="15">
        <f t="shared" si="1"/>
        <v>0</v>
      </c>
    </row>
    <row r="46" spans="1:8" s="1" customFormat="1" ht="22.5" x14ac:dyDescent="0.25">
      <c r="A46" s="5" t="s">
        <v>43</v>
      </c>
      <c r="B46" s="24" t="s">
        <v>103</v>
      </c>
      <c r="C46" s="9" t="s">
        <v>57</v>
      </c>
      <c r="D46" s="9">
        <v>2</v>
      </c>
      <c r="E46" s="9"/>
      <c r="F46" s="9">
        <f>SUM(D46*E46)</f>
        <v>0</v>
      </c>
      <c r="G46" s="14"/>
      <c r="H46" s="15">
        <f>SUM(F46*1.2)</f>
        <v>0</v>
      </c>
    </row>
    <row r="47" spans="1:8" s="1" customFormat="1" ht="22.5" x14ac:dyDescent="0.25">
      <c r="A47" s="5" t="s">
        <v>48</v>
      </c>
      <c r="B47" s="24" t="s">
        <v>101</v>
      </c>
      <c r="C47" s="9" t="s">
        <v>57</v>
      </c>
      <c r="D47" s="9">
        <v>2</v>
      </c>
      <c r="E47" s="9"/>
      <c r="F47" s="9">
        <f>SUM(D47*E47)</f>
        <v>0</v>
      </c>
      <c r="G47" s="14"/>
      <c r="H47" s="15">
        <f>SUM(F47*1.2)</f>
        <v>0</v>
      </c>
    </row>
    <row r="48" spans="1:8" s="1" customFormat="1" x14ac:dyDescent="0.25">
      <c r="A48" s="5" t="s">
        <v>49</v>
      </c>
      <c r="B48" s="10" t="s">
        <v>44</v>
      </c>
      <c r="C48" s="9" t="s">
        <v>5</v>
      </c>
      <c r="D48" s="9">
        <v>100</v>
      </c>
      <c r="E48" s="9"/>
      <c r="F48" s="9">
        <f t="shared" si="0"/>
        <v>0</v>
      </c>
      <c r="G48" s="14"/>
      <c r="H48" s="15">
        <f t="shared" si="1"/>
        <v>0</v>
      </c>
    </row>
    <row r="49" spans="1:8" s="1" customFormat="1" x14ac:dyDescent="0.25">
      <c r="A49" s="5" t="s">
        <v>50</v>
      </c>
      <c r="B49" s="10" t="s">
        <v>108</v>
      </c>
      <c r="C49" s="9" t="s">
        <v>5</v>
      </c>
      <c r="D49" s="9">
        <v>100</v>
      </c>
      <c r="E49" s="9"/>
      <c r="F49" s="9">
        <f>SUM(D49*E49)</f>
        <v>0</v>
      </c>
      <c r="G49" s="14"/>
      <c r="H49" s="15">
        <f>SUM(F49*1.2)</f>
        <v>0</v>
      </c>
    </row>
    <row r="50" spans="1:8" s="1" customFormat="1" x14ac:dyDescent="0.25">
      <c r="A50" s="5" t="s">
        <v>51</v>
      </c>
      <c r="B50" s="10" t="s">
        <v>52</v>
      </c>
      <c r="C50" s="9" t="s">
        <v>3</v>
      </c>
      <c r="D50" s="9">
        <v>30</v>
      </c>
      <c r="E50" s="9"/>
      <c r="F50" s="9">
        <f t="shared" si="0"/>
        <v>0</v>
      </c>
      <c r="G50" s="14"/>
      <c r="H50" s="15">
        <f t="shared" si="1"/>
        <v>0</v>
      </c>
    </row>
    <row r="51" spans="1:8" s="1" customFormat="1" ht="22.5" x14ac:dyDescent="0.25">
      <c r="A51" s="32" t="s">
        <v>91</v>
      </c>
      <c r="B51" s="24" t="s">
        <v>132</v>
      </c>
      <c r="C51" s="25" t="s">
        <v>5</v>
      </c>
      <c r="D51" s="25">
        <v>20</v>
      </c>
      <c r="E51" s="25"/>
      <c r="F51" s="25">
        <f t="shared" si="0"/>
        <v>0</v>
      </c>
      <c r="G51" s="30"/>
      <c r="H51" s="31">
        <f t="shared" si="1"/>
        <v>0</v>
      </c>
    </row>
    <row r="52" spans="1:8" s="1" customFormat="1" ht="22.5" x14ac:dyDescent="0.25">
      <c r="A52" s="5" t="s">
        <v>33</v>
      </c>
      <c r="B52" s="10" t="s">
        <v>53</v>
      </c>
      <c r="C52" s="9" t="s">
        <v>3</v>
      </c>
      <c r="D52" s="9">
        <v>30</v>
      </c>
      <c r="E52" s="9"/>
      <c r="F52" s="9">
        <f t="shared" si="0"/>
        <v>0</v>
      </c>
      <c r="G52" s="14"/>
      <c r="H52" s="15">
        <f t="shared" si="1"/>
        <v>0</v>
      </c>
    </row>
    <row r="53" spans="1:8" s="1" customFormat="1" x14ac:dyDescent="0.25">
      <c r="A53" s="5" t="s">
        <v>56</v>
      </c>
      <c r="B53" s="10" t="s">
        <v>54</v>
      </c>
      <c r="C53" s="9" t="s">
        <v>5</v>
      </c>
      <c r="D53" s="9">
        <v>10</v>
      </c>
      <c r="E53" s="9"/>
      <c r="F53" s="9">
        <f t="shared" si="0"/>
        <v>0</v>
      </c>
      <c r="G53" s="14"/>
      <c r="H53" s="15">
        <f t="shared" si="1"/>
        <v>0</v>
      </c>
    </row>
    <row r="54" spans="1:8" s="1" customFormat="1" x14ac:dyDescent="0.25">
      <c r="A54" s="5" t="s">
        <v>61</v>
      </c>
      <c r="B54" s="10" t="s">
        <v>45</v>
      </c>
      <c r="C54" s="9" t="s">
        <v>5</v>
      </c>
      <c r="D54" s="9">
        <v>120</v>
      </c>
      <c r="E54" s="9"/>
      <c r="F54" s="9">
        <f t="shared" si="0"/>
        <v>0</v>
      </c>
      <c r="G54" s="14"/>
      <c r="H54" s="15">
        <f t="shared" si="1"/>
        <v>0</v>
      </c>
    </row>
    <row r="55" spans="1:8" s="1" customFormat="1" ht="22.5" x14ac:dyDescent="0.25">
      <c r="A55" s="5" t="s">
        <v>62</v>
      </c>
      <c r="B55" s="10" t="s">
        <v>129</v>
      </c>
      <c r="C55" s="9" t="s">
        <v>5</v>
      </c>
      <c r="D55" s="25">
        <v>23</v>
      </c>
      <c r="E55" s="9"/>
      <c r="F55" s="9">
        <f t="shared" si="0"/>
        <v>0</v>
      </c>
      <c r="G55" s="14"/>
      <c r="H55" s="15">
        <f t="shared" si="1"/>
        <v>0</v>
      </c>
    </row>
    <row r="56" spans="1:8" s="1" customFormat="1" x14ac:dyDescent="0.25">
      <c r="A56" s="5" t="s">
        <v>111</v>
      </c>
      <c r="B56" s="10" t="s">
        <v>130</v>
      </c>
      <c r="C56" s="9" t="s">
        <v>5</v>
      </c>
      <c r="D56" s="25">
        <v>20</v>
      </c>
      <c r="E56" s="9"/>
      <c r="F56" s="9">
        <f t="shared" si="0"/>
        <v>0</v>
      </c>
      <c r="G56" s="14"/>
      <c r="H56" s="15">
        <f t="shared" si="1"/>
        <v>0</v>
      </c>
    </row>
    <row r="57" spans="1:8" s="1" customFormat="1" ht="22.5" x14ac:dyDescent="0.25">
      <c r="A57" s="5" t="s">
        <v>112</v>
      </c>
      <c r="B57" s="10" t="s">
        <v>58</v>
      </c>
      <c r="C57" s="9" t="s">
        <v>5</v>
      </c>
      <c r="D57" s="9">
        <v>5</v>
      </c>
      <c r="E57" s="9"/>
      <c r="F57" s="9">
        <f t="shared" si="0"/>
        <v>0</v>
      </c>
      <c r="G57" s="14"/>
      <c r="H57" s="15">
        <f t="shared" si="1"/>
        <v>0</v>
      </c>
    </row>
    <row r="58" spans="1:8" s="1" customFormat="1" x14ac:dyDescent="0.25">
      <c r="A58" s="5" t="s">
        <v>113</v>
      </c>
      <c r="B58" s="10" t="s">
        <v>37</v>
      </c>
      <c r="C58" s="9" t="s">
        <v>5</v>
      </c>
      <c r="D58" s="9">
        <v>30</v>
      </c>
      <c r="E58" s="9"/>
      <c r="F58" s="9">
        <f t="shared" si="0"/>
        <v>0</v>
      </c>
      <c r="G58" s="14"/>
      <c r="H58" s="15">
        <f t="shared" si="1"/>
        <v>0</v>
      </c>
    </row>
    <row r="59" spans="1:8" s="1" customFormat="1" x14ac:dyDescent="0.25">
      <c r="A59" s="5" t="s">
        <v>114</v>
      </c>
      <c r="B59" s="10" t="s">
        <v>42</v>
      </c>
      <c r="C59" s="9" t="s">
        <v>5</v>
      </c>
      <c r="D59" s="9">
        <v>10</v>
      </c>
      <c r="E59" s="9"/>
      <c r="F59" s="9">
        <f t="shared" si="0"/>
        <v>0</v>
      </c>
      <c r="G59" s="14"/>
      <c r="H59" s="15">
        <f t="shared" si="1"/>
        <v>0</v>
      </c>
    </row>
    <row r="60" spans="1:8" s="1" customFormat="1" x14ac:dyDescent="0.25">
      <c r="A60" s="5" t="s">
        <v>115</v>
      </c>
      <c r="B60" s="10" t="s">
        <v>38</v>
      </c>
      <c r="C60" s="9" t="s">
        <v>5</v>
      </c>
      <c r="D60" s="9">
        <v>20</v>
      </c>
      <c r="E60" s="9"/>
      <c r="F60" s="9">
        <f t="shared" si="0"/>
        <v>0</v>
      </c>
      <c r="G60" s="14"/>
      <c r="H60" s="15">
        <f t="shared" si="1"/>
        <v>0</v>
      </c>
    </row>
    <row r="61" spans="1:8" s="1" customFormat="1" x14ac:dyDescent="0.25">
      <c r="A61" s="5" t="s">
        <v>63</v>
      </c>
      <c r="B61" s="10" t="s">
        <v>46</v>
      </c>
      <c r="C61" s="9" t="s">
        <v>5</v>
      </c>
      <c r="D61" s="9">
        <v>30</v>
      </c>
      <c r="E61" s="9"/>
      <c r="F61" s="9">
        <f t="shared" si="0"/>
        <v>0</v>
      </c>
      <c r="G61" s="14"/>
      <c r="H61" s="15">
        <f t="shared" si="1"/>
        <v>0</v>
      </c>
    </row>
    <row r="62" spans="1:8" s="1" customFormat="1" ht="33.75" x14ac:dyDescent="0.25">
      <c r="A62" s="5" t="s">
        <v>64</v>
      </c>
      <c r="B62" s="10" t="s">
        <v>60</v>
      </c>
      <c r="C62" s="9" t="s">
        <v>3</v>
      </c>
      <c r="D62" s="25">
        <v>30</v>
      </c>
      <c r="E62" s="9"/>
      <c r="F62" s="9">
        <f t="shared" si="0"/>
        <v>0</v>
      </c>
      <c r="G62" s="14"/>
      <c r="H62" s="15">
        <f t="shared" si="1"/>
        <v>0</v>
      </c>
    </row>
    <row r="63" spans="1:8" s="1" customFormat="1" ht="22.5" x14ac:dyDescent="0.25">
      <c r="A63" s="5" t="s">
        <v>65</v>
      </c>
      <c r="B63" s="10" t="s">
        <v>59</v>
      </c>
      <c r="C63" s="9" t="s">
        <v>3</v>
      </c>
      <c r="D63" s="25">
        <v>20</v>
      </c>
      <c r="E63" s="9"/>
      <c r="F63" s="9">
        <f t="shared" si="0"/>
        <v>0</v>
      </c>
      <c r="G63" s="14"/>
      <c r="H63" s="15">
        <f t="shared" si="1"/>
        <v>0</v>
      </c>
    </row>
    <row r="64" spans="1:8" s="1" customFormat="1" ht="22.5" x14ac:dyDescent="0.25">
      <c r="A64" s="5" t="s">
        <v>67</v>
      </c>
      <c r="B64" s="10" t="s">
        <v>47</v>
      </c>
      <c r="C64" s="9" t="s">
        <v>3</v>
      </c>
      <c r="D64" s="9">
        <v>350</v>
      </c>
      <c r="E64" s="9"/>
      <c r="F64" s="9">
        <f t="shared" si="0"/>
        <v>0</v>
      </c>
      <c r="G64" s="14"/>
      <c r="H64" s="15">
        <f t="shared" si="1"/>
        <v>0</v>
      </c>
    </row>
    <row r="65" spans="1:9" s="1" customFormat="1" ht="22.5" x14ac:dyDescent="0.25">
      <c r="A65" s="5" t="s">
        <v>72</v>
      </c>
      <c r="B65" s="10" t="s">
        <v>39</v>
      </c>
      <c r="C65" s="9" t="s">
        <v>5</v>
      </c>
      <c r="D65" s="25">
        <v>3000</v>
      </c>
      <c r="E65" s="25"/>
      <c r="F65" s="9">
        <f t="shared" si="0"/>
        <v>0</v>
      </c>
      <c r="G65" s="14"/>
      <c r="H65" s="15">
        <f t="shared" si="1"/>
        <v>0</v>
      </c>
    </row>
    <row r="66" spans="1:9" s="1" customFormat="1" ht="22.5" x14ac:dyDescent="0.25">
      <c r="A66" s="5" t="s">
        <v>73</v>
      </c>
      <c r="B66" s="10" t="s">
        <v>55</v>
      </c>
      <c r="C66" s="9" t="s">
        <v>5</v>
      </c>
      <c r="D66" s="25">
        <v>20</v>
      </c>
      <c r="E66" s="9"/>
      <c r="F66" s="9">
        <f t="shared" si="0"/>
        <v>0</v>
      </c>
      <c r="G66" s="14"/>
      <c r="H66" s="15">
        <f t="shared" si="1"/>
        <v>0</v>
      </c>
    </row>
    <row r="67" spans="1:9" s="1" customFormat="1" ht="22.5" x14ac:dyDescent="0.25">
      <c r="A67" s="5" t="s">
        <v>74</v>
      </c>
      <c r="B67" s="10" t="s">
        <v>70</v>
      </c>
      <c r="C67" s="9" t="s">
        <v>5</v>
      </c>
      <c r="D67" s="9">
        <v>5</v>
      </c>
      <c r="E67" s="9"/>
      <c r="F67" s="9">
        <f t="shared" si="0"/>
        <v>0</v>
      </c>
      <c r="G67" s="14"/>
      <c r="H67" s="15">
        <f t="shared" si="1"/>
        <v>0</v>
      </c>
    </row>
    <row r="68" spans="1:9" s="1" customFormat="1" ht="22.5" x14ac:dyDescent="0.25">
      <c r="A68" s="5" t="s">
        <v>75</v>
      </c>
      <c r="B68" s="10" t="s">
        <v>71</v>
      </c>
      <c r="C68" s="9" t="s">
        <v>5</v>
      </c>
      <c r="D68" s="25">
        <v>12</v>
      </c>
      <c r="E68" s="9"/>
      <c r="F68" s="9">
        <f t="shared" si="0"/>
        <v>0</v>
      </c>
      <c r="G68" s="14"/>
      <c r="H68" s="15">
        <f t="shared" si="1"/>
        <v>0</v>
      </c>
    </row>
    <row r="69" spans="1:9" s="1" customFormat="1" ht="22.5" x14ac:dyDescent="0.25">
      <c r="A69" s="5" t="s">
        <v>116</v>
      </c>
      <c r="B69" s="10" t="s">
        <v>69</v>
      </c>
      <c r="C69" s="9" t="s">
        <v>5</v>
      </c>
      <c r="D69" s="9">
        <v>5</v>
      </c>
      <c r="E69" s="9"/>
      <c r="F69" s="9">
        <f t="shared" si="0"/>
        <v>0</v>
      </c>
      <c r="G69" s="14"/>
      <c r="H69" s="15">
        <f t="shared" si="1"/>
        <v>0</v>
      </c>
    </row>
    <row r="70" spans="1:9" s="1" customFormat="1" ht="22.5" x14ac:dyDescent="0.25">
      <c r="A70" s="5" t="s">
        <v>92</v>
      </c>
      <c r="B70" s="10" t="s">
        <v>107</v>
      </c>
      <c r="C70" s="9" t="s">
        <v>5</v>
      </c>
      <c r="D70" s="9">
        <v>15</v>
      </c>
      <c r="E70" s="9"/>
      <c r="F70" s="9">
        <f t="shared" si="0"/>
        <v>0</v>
      </c>
      <c r="G70" s="14"/>
      <c r="H70" s="15">
        <f t="shared" si="1"/>
        <v>0</v>
      </c>
    </row>
    <row r="71" spans="1:9" s="1" customFormat="1" x14ac:dyDescent="0.25">
      <c r="A71" s="5" t="s">
        <v>117</v>
      </c>
      <c r="B71" s="24" t="s">
        <v>102</v>
      </c>
      <c r="C71" s="9" t="s">
        <v>5</v>
      </c>
      <c r="D71" s="9">
        <v>15</v>
      </c>
      <c r="E71" s="9"/>
      <c r="F71" s="27">
        <f t="shared" ref="F71" si="2">SUM(D71*E71)</f>
        <v>0</v>
      </c>
      <c r="G71" s="14"/>
      <c r="H71" s="15">
        <f>SUM(F71*1.2)</f>
        <v>0</v>
      </c>
    </row>
    <row r="72" spans="1:9" s="1" customFormat="1" ht="33.75" x14ac:dyDescent="0.25">
      <c r="A72" s="5" t="s">
        <v>93</v>
      </c>
      <c r="B72" s="24" t="s">
        <v>95</v>
      </c>
      <c r="C72" s="9" t="s">
        <v>5</v>
      </c>
      <c r="D72" s="9">
        <v>10</v>
      </c>
      <c r="E72" s="9"/>
      <c r="F72" s="9">
        <f t="shared" si="0"/>
        <v>0</v>
      </c>
      <c r="G72" s="14"/>
      <c r="H72" s="15">
        <f t="shared" si="1"/>
        <v>0</v>
      </c>
    </row>
    <row r="73" spans="1:9" s="1" customFormat="1" ht="22.5" x14ac:dyDescent="0.25">
      <c r="A73" s="5" t="s">
        <v>119</v>
      </c>
      <c r="B73" s="24" t="s">
        <v>94</v>
      </c>
      <c r="C73" s="9" t="s">
        <v>5</v>
      </c>
      <c r="D73" s="9">
        <v>6</v>
      </c>
      <c r="E73" s="9"/>
      <c r="F73" s="9">
        <f t="shared" si="0"/>
        <v>0</v>
      </c>
      <c r="G73" s="14"/>
      <c r="H73" s="15">
        <f t="shared" si="1"/>
        <v>0</v>
      </c>
    </row>
    <row r="74" spans="1:9" s="1" customFormat="1" ht="15.75" thickBot="1" x14ac:dyDescent="0.3">
      <c r="A74" s="11"/>
      <c r="B74" s="12" t="s">
        <v>120</v>
      </c>
      <c r="C74" s="6"/>
      <c r="D74" s="4">
        <v>0</v>
      </c>
      <c r="E74" s="4">
        <v>0</v>
      </c>
      <c r="F74" s="4">
        <f>SUM(F13:F73)</f>
        <v>0</v>
      </c>
      <c r="G74" s="14">
        <f t="shared" ref="G74" si="3">F74*0.2</f>
        <v>0</v>
      </c>
      <c r="H74" s="16">
        <f>SUM(H13:H73)</f>
        <v>0</v>
      </c>
    </row>
    <row r="75" spans="1:9" s="1" customFormat="1" x14ac:dyDescent="0.25">
      <c r="A75" s="19"/>
      <c r="B75" s="19"/>
      <c r="C75" s="20"/>
      <c r="D75" s="21"/>
      <c r="E75" s="21"/>
      <c r="F75" s="21"/>
      <c r="G75" s="22"/>
      <c r="H75" s="23"/>
    </row>
    <row r="76" spans="1:9" x14ac:dyDescent="0.25">
      <c r="A76" s="29" t="s">
        <v>140</v>
      </c>
      <c r="B76" s="29"/>
      <c r="C76" s="29"/>
      <c r="D76" s="29"/>
      <c r="E76" s="29"/>
      <c r="F76" s="29"/>
      <c r="G76" s="29"/>
      <c r="H76" s="29"/>
      <c r="I76" s="29"/>
    </row>
    <row r="77" spans="1:9" x14ac:dyDescent="0.25">
      <c r="A77" s="33" t="s">
        <v>141</v>
      </c>
      <c r="B77" s="33"/>
      <c r="C77" s="33"/>
      <c r="D77" s="33"/>
      <c r="E77" s="33"/>
      <c r="F77" s="33"/>
      <c r="G77" s="33"/>
      <c r="H77" s="33"/>
    </row>
    <row r="78" spans="1:9" x14ac:dyDescent="0.25">
      <c r="A78" s="33" t="s">
        <v>142</v>
      </c>
      <c r="B78" s="33"/>
      <c r="C78" s="33"/>
      <c r="D78" s="33"/>
      <c r="E78" s="33"/>
      <c r="F78" s="33"/>
      <c r="G78" s="33"/>
      <c r="H78" s="33"/>
    </row>
    <row r="79" spans="1:9" x14ac:dyDescent="0.25">
      <c r="A79" s="29"/>
      <c r="B79" s="29"/>
      <c r="C79" s="29"/>
      <c r="D79" s="29"/>
      <c r="E79" s="29"/>
      <c r="F79" s="29"/>
      <c r="G79" s="29"/>
      <c r="H79" s="29"/>
    </row>
    <row r="80" spans="1:9" x14ac:dyDescent="0.25">
      <c r="A80" s="29"/>
      <c r="B80" s="29"/>
      <c r="C80" s="29"/>
      <c r="D80" s="29"/>
      <c r="E80" s="29"/>
      <c r="F80" s="29"/>
      <c r="G80" s="29"/>
      <c r="H80" s="29"/>
    </row>
    <row r="81" spans="1:7" x14ac:dyDescent="0.25">
      <c r="D81" s="26"/>
      <c r="E81" s="26"/>
      <c r="F81" s="26"/>
      <c r="G81" s="26"/>
    </row>
    <row r="82" spans="1:7" x14ac:dyDescent="0.25">
      <c r="A82" s="33" t="s">
        <v>139</v>
      </c>
      <c r="B82" s="33"/>
      <c r="C82" s="33"/>
      <c r="D82" s="33"/>
      <c r="E82" s="33"/>
      <c r="F82" s="33"/>
      <c r="G82" s="28"/>
    </row>
    <row r="84" spans="1:7" s="33" customFormat="1" x14ac:dyDescent="0.25"/>
  </sheetData>
  <mergeCells count="10">
    <mergeCell ref="A84:XFD84"/>
    <mergeCell ref="B3:H3"/>
    <mergeCell ref="A5:H5"/>
    <mergeCell ref="A1:F1"/>
    <mergeCell ref="A7:E7"/>
    <mergeCell ref="A9:E9"/>
    <mergeCell ref="A11:F11"/>
    <mergeCell ref="A82:F82"/>
    <mergeCell ref="A77:H77"/>
    <mergeCell ref="A78:H78"/>
  </mergeCells>
  <pageMargins left="0.51181102362204722" right="0.51181102362204722" top="0.74803149606299213" bottom="0.74803149606299213" header="0.31496062992125984" footer="0.31496062992125984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FEDORŠOVÁ</dc:creator>
  <cp:lastModifiedBy>Valéria MAĎAROVÁ</cp:lastModifiedBy>
  <cp:lastPrinted>2018-01-31T09:45:45Z</cp:lastPrinted>
  <dcterms:created xsi:type="dcterms:W3CDTF">2014-12-17T11:28:29Z</dcterms:created>
  <dcterms:modified xsi:type="dcterms:W3CDTF">2019-01-29T14:55:42Z</dcterms:modified>
</cp:coreProperties>
</file>