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rok 2019\Kamerový systém\"/>
    </mc:Choice>
  </mc:AlternateContent>
  <bookViews>
    <workbookView xWindow="480" yWindow="60" windowWidth="18195" windowHeight="8505"/>
  </bookViews>
  <sheets>
    <sheet name="Hárok1" sheetId="1" r:id="rId1"/>
    <sheet name="Hárok2" sheetId="2" r:id="rId2"/>
    <sheet name="Hárok3" sheetId="3" r:id="rId3"/>
  </sheets>
  <calcPr calcId="152511"/>
</workbook>
</file>

<file path=xl/calcChain.xml><?xml version="1.0" encoding="utf-8"?>
<calcChain xmlns="http://schemas.openxmlformats.org/spreadsheetml/2006/main">
  <c r="G49" i="1" l="1"/>
  <c r="G47" i="1"/>
  <c r="G45" i="1"/>
  <c r="G43" i="1"/>
  <c r="G41" i="1"/>
  <c r="F50" i="1"/>
  <c r="G50" i="1" s="1"/>
  <c r="F49" i="1"/>
  <c r="F48" i="1"/>
  <c r="G48" i="1" s="1"/>
  <c r="F47" i="1"/>
  <c r="F46" i="1"/>
  <c r="G46" i="1" s="1"/>
  <c r="F45" i="1"/>
  <c r="F44" i="1"/>
  <c r="G44" i="1" s="1"/>
  <c r="F43" i="1"/>
  <c r="F42" i="1"/>
  <c r="G42" i="1" s="1"/>
  <c r="F41" i="1"/>
  <c r="F12" i="1"/>
  <c r="F38" i="1"/>
  <c r="G38" i="1" s="1"/>
  <c r="F37" i="1"/>
  <c r="G37" i="1" s="1"/>
  <c r="F36" i="1"/>
  <c r="G36" i="1" s="1"/>
  <c r="F35" i="1"/>
  <c r="G35" i="1" s="1"/>
  <c r="F34" i="1"/>
  <c r="G34" i="1" s="1"/>
  <c r="F33" i="1"/>
  <c r="G33" i="1" s="1"/>
  <c r="F32" i="1"/>
  <c r="G32" i="1" s="1"/>
  <c r="F31" i="1"/>
  <c r="G31" i="1" s="1"/>
  <c r="F30" i="1"/>
  <c r="G30" i="1" s="1"/>
  <c r="F29" i="1"/>
  <c r="G29" i="1" s="1"/>
  <c r="F28" i="1"/>
  <c r="G28" i="1" s="1"/>
  <c r="F27" i="1"/>
  <c r="G27" i="1" s="1"/>
  <c r="F26" i="1"/>
  <c r="G26" i="1" s="1"/>
  <c r="F25" i="1"/>
  <c r="G25" i="1" s="1"/>
  <c r="F24" i="1"/>
  <c r="F21" i="1"/>
  <c r="G21" i="1" s="1"/>
  <c r="F20" i="1"/>
  <c r="G20" i="1" s="1"/>
  <c r="F19" i="1"/>
  <c r="G19" i="1" s="1"/>
  <c r="G51" i="1" l="1"/>
  <c r="F39" i="1"/>
  <c r="F51" i="1"/>
  <c r="G24" i="1"/>
  <c r="G39" i="1" s="1"/>
  <c r="F16" i="1"/>
  <c r="G16" i="1" s="1"/>
  <c r="F15" i="1"/>
  <c r="G15" i="1" s="1"/>
  <c r="F17" i="1" l="1"/>
  <c r="G17" i="1" s="1"/>
  <c r="F14" i="1"/>
  <c r="G14" i="1" s="1"/>
  <c r="G12" i="1" l="1"/>
  <c r="F18" i="1"/>
  <c r="G18" i="1" s="1"/>
  <c r="F13" i="1"/>
  <c r="G13" i="1" l="1"/>
  <c r="F22" i="1"/>
  <c r="F52" i="1" s="1"/>
  <c r="G22" i="1"/>
  <c r="G52" i="1" s="1"/>
</calcChain>
</file>

<file path=xl/sharedStrings.xml><?xml version="1.0" encoding="utf-8"?>
<sst xmlns="http://schemas.openxmlformats.org/spreadsheetml/2006/main" count="126" uniqueCount="85">
  <si>
    <t>P.č.</t>
  </si>
  <si>
    <t>MJ</t>
  </si>
  <si>
    <t>Cena celkom s DPH</t>
  </si>
  <si>
    <t>Predmet obstarávania</t>
  </si>
  <si>
    <t>Cena za MJ bez DPH</t>
  </si>
  <si>
    <t>Cena celkom bez DPH</t>
  </si>
  <si>
    <t>Cenová ponuka</t>
  </si>
  <si>
    <t>Identifikačné údaje uchádzača: .....................................................</t>
  </si>
  <si>
    <t xml:space="preserve">                                              .....................................................</t>
  </si>
  <si>
    <t>Telefón: ...............................  E-mail: ..........................................</t>
  </si>
  <si>
    <t>Dátum:  ...........................................   Podpis uchádzača: .........................................</t>
  </si>
  <si>
    <t xml:space="preserve">Požadované množstvo MJ </t>
  </si>
  <si>
    <r>
      <t xml:space="preserve">Názov zákazky: </t>
    </r>
    <r>
      <rPr>
        <b/>
        <sz val="14"/>
        <color theme="1"/>
        <rFont val="Times New Roman"/>
        <family val="1"/>
        <charset val="238"/>
      </rPr>
      <t>Rozšírenie mestského kamerového systému - ochrana mestských objektov</t>
    </r>
  </si>
  <si>
    <t>Úchyt kábla nerez</t>
  </si>
  <si>
    <t>ks</t>
  </si>
  <si>
    <t>Skriňa komplet IP 65</t>
  </si>
  <si>
    <t>bm</t>
  </si>
  <si>
    <t>Montáž kábla</t>
  </si>
  <si>
    <t>Prevodník optický SM 9/125/par</t>
  </si>
  <si>
    <t>Zdroj 12V 4A /230V</t>
  </si>
  <si>
    <t>Optické zvary</t>
  </si>
  <si>
    <t>Montážne práce</t>
  </si>
  <si>
    <t>Naprogramovanie zariadenia</t>
  </si>
  <si>
    <t>Switch POE+SFP 4+1+1</t>
  </si>
  <si>
    <t>Kabel FTP CAT 6 UV stabil</t>
  </si>
  <si>
    <t>m</t>
  </si>
  <si>
    <t>NVR 7608 K4</t>
  </si>
  <si>
    <t>HDD 2TB SATA 3,5</t>
  </si>
  <si>
    <t>Cena spolu za rozšírenie mestského kamerového systému - aktivačné stredisko</t>
  </si>
  <si>
    <t>Cena spolu za rozšírenie mestského kamerového systému - hospodárske stredisko</t>
  </si>
  <si>
    <t>HDD SATA 1TB 3,5 WD V</t>
  </si>
  <si>
    <t>Instal mat BNC</t>
  </si>
  <si>
    <t>Montáž kamier</t>
  </si>
  <si>
    <t>Zámok EL</t>
  </si>
  <si>
    <t>W2 čítačka autonomná</t>
  </si>
  <si>
    <t>Spinaný zdroj 4A /12V</t>
  </si>
  <si>
    <t>Čip 125 Khz</t>
  </si>
  <si>
    <t>Montáž zariadenia</t>
  </si>
  <si>
    <t>Cena spolu za rozšírenie mestského kamerového systému - mestská ubytovňa a útulok</t>
  </si>
  <si>
    <t>Cena celkom za rozšírenie mestského kamerového systému - ochrana mestských objektov</t>
  </si>
  <si>
    <t>1. Rozšírenie mestského kamerového systému - aktivačné stredisko</t>
  </si>
  <si>
    <t>2. Rozšírenie mestského kamerového systému - hospodárske stredisko</t>
  </si>
  <si>
    <t>3. Rozšírenie mestského kamerového systému - mestská ubytovňa a útulok</t>
  </si>
  <si>
    <t>1.1.</t>
  </si>
  <si>
    <t>1.2.</t>
  </si>
  <si>
    <t>1.3.</t>
  </si>
  <si>
    <t>1.4.</t>
  </si>
  <si>
    <t>1.5.</t>
  </si>
  <si>
    <t>1.6.</t>
  </si>
  <si>
    <t>1.7.</t>
  </si>
  <si>
    <t>1.8.</t>
  </si>
  <si>
    <t>1.9.</t>
  </si>
  <si>
    <t>1.10.</t>
  </si>
  <si>
    <t>2.1.</t>
  </si>
  <si>
    <t>2.2.</t>
  </si>
  <si>
    <t>2.3.</t>
  </si>
  <si>
    <t>2.4.</t>
  </si>
  <si>
    <t>2.5.</t>
  </si>
  <si>
    <t>2.6.</t>
  </si>
  <si>
    <t>2.7.</t>
  </si>
  <si>
    <t>2.8.</t>
  </si>
  <si>
    <t>2.9.</t>
  </si>
  <si>
    <t>2.10.</t>
  </si>
  <si>
    <t>2.11.</t>
  </si>
  <si>
    <t>2.12.</t>
  </si>
  <si>
    <t>2.13.</t>
  </si>
  <si>
    <t>2.14.</t>
  </si>
  <si>
    <t>2.15.</t>
  </si>
  <si>
    <t>3.1.</t>
  </si>
  <si>
    <t>3.2.</t>
  </si>
  <si>
    <t>3.3.</t>
  </si>
  <si>
    <t>3.4.</t>
  </si>
  <si>
    <t>3.5.</t>
  </si>
  <si>
    <t>3.6.</t>
  </si>
  <si>
    <t>3.7.</t>
  </si>
  <si>
    <t>3.8.</t>
  </si>
  <si>
    <t>3.9.</t>
  </si>
  <si>
    <t>3.10.</t>
  </si>
  <si>
    <t>DVR 7204 HQHI K2 AS, 4kanal WEB HD</t>
  </si>
  <si>
    <t>Kamera IP 3Mpix /80mIR</t>
  </si>
  <si>
    <t>Príloha č. 2 k výzve na predloženie cenovej ponuky</t>
  </si>
  <si>
    <t>celok</t>
  </si>
  <si>
    <t>Monitor 42 pal FULL HD</t>
  </si>
  <si>
    <t xml:space="preserve">Kábel opt. 12 vl. SM </t>
  </si>
  <si>
    <t xml:space="preserve">Kamera IP 2 Mpix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</si>
</sst>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38"/>
      <scheme val="minor"/>
    </font>
    <font>
      <sz val="9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sz val="11"/>
      <color rgb="FFFF0000"/>
      <name val="Times New Roman"/>
      <family val="1"/>
      <charset val="238"/>
    </font>
    <font>
      <b/>
      <sz val="18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8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2" fontId="1" fillId="0" borderId="4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2" fontId="3" fillId="0" borderId="0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10" fillId="0" borderId="1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10" fillId="0" borderId="18" xfId="0" applyFont="1" applyBorder="1" applyAlignment="1">
      <alignment vertical="center" wrapText="1"/>
    </xf>
    <xf numFmtId="0" fontId="4" fillId="0" borderId="18" xfId="0" applyFont="1" applyBorder="1" applyAlignment="1">
      <alignment vertical="center" wrapText="1"/>
    </xf>
    <xf numFmtId="2" fontId="3" fillId="0" borderId="3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5" fillId="0" borderId="9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Views>
    <sheetView tabSelected="1" topLeftCell="A25" workbookViewId="0">
      <selection activeCell="B43" sqref="B43"/>
    </sheetView>
  </sheetViews>
  <sheetFormatPr defaultRowHeight="15" x14ac:dyDescent="0.25"/>
  <cols>
    <col min="1" max="1" width="5.7109375" style="2" customWidth="1"/>
    <col min="2" max="2" width="26.140625" style="2" customWidth="1"/>
    <col min="3" max="3" width="8.5703125" style="2" customWidth="1"/>
    <col min="4" max="4" width="13.7109375" style="3" customWidth="1"/>
    <col min="5" max="5" width="12.140625" style="3" customWidth="1"/>
    <col min="6" max="6" width="10.85546875" style="3" bestFit="1" customWidth="1"/>
    <col min="7" max="7" width="11.28515625" style="2" customWidth="1"/>
    <col min="8" max="16384" width="9.140625" style="2"/>
  </cols>
  <sheetData>
    <row r="1" spans="1:7" x14ac:dyDescent="0.25">
      <c r="A1" s="28" t="s">
        <v>80</v>
      </c>
      <c r="B1" s="28"/>
      <c r="C1" s="28"/>
      <c r="D1" s="28"/>
    </row>
    <row r="3" spans="1:7" ht="20.25" customHeight="1" x14ac:dyDescent="0.25">
      <c r="A3" s="29" t="s">
        <v>6</v>
      </c>
      <c r="B3" s="29"/>
      <c r="C3" s="29"/>
      <c r="D3" s="29"/>
      <c r="E3" s="16"/>
      <c r="F3" s="16"/>
    </row>
    <row r="4" spans="1:7" ht="18.75" x14ac:dyDescent="0.25">
      <c r="B4" s="15"/>
    </row>
    <row r="5" spans="1:7" ht="41.25" customHeight="1" x14ac:dyDescent="0.25">
      <c r="A5" s="30" t="s">
        <v>12</v>
      </c>
      <c r="B5" s="30"/>
      <c r="C5" s="30"/>
      <c r="D5" s="30"/>
      <c r="E5" s="30"/>
      <c r="F5" s="30"/>
      <c r="G5" s="30"/>
    </row>
    <row r="6" spans="1:7" x14ac:dyDescent="0.25">
      <c r="B6" s="17"/>
    </row>
    <row r="7" spans="1:7" x14ac:dyDescent="0.25">
      <c r="A7" s="27" t="s">
        <v>7</v>
      </c>
      <c r="B7" s="27"/>
      <c r="C7" s="27"/>
      <c r="D7" s="27"/>
      <c r="E7" s="27"/>
    </row>
    <row r="8" spans="1:7" x14ac:dyDescent="0.25">
      <c r="A8" s="27" t="s">
        <v>8</v>
      </c>
      <c r="B8" s="27"/>
      <c r="C8" s="27"/>
      <c r="D8" s="27"/>
      <c r="E8" s="27"/>
    </row>
    <row r="9" spans="1:7" ht="15.75" thickBot="1" x14ac:dyDescent="0.3">
      <c r="A9" s="27" t="s">
        <v>9</v>
      </c>
      <c r="B9" s="27"/>
      <c r="C9" s="27"/>
      <c r="D9" s="27"/>
      <c r="E9" s="27"/>
    </row>
    <row r="10" spans="1:7" ht="37.5" customHeight="1" thickBot="1" x14ac:dyDescent="0.3">
      <c r="A10" s="6" t="s">
        <v>0</v>
      </c>
      <c r="B10" s="7" t="s">
        <v>3</v>
      </c>
      <c r="C10" s="7" t="s">
        <v>1</v>
      </c>
      <c r="D10" s="20" t="s">
        <v>11</v>
      </c>
      <c r="E10" s="20" t="s">
        <v>4</v>
      </c>
      <c r="F10" s="20" t="s">
        <v>5</v>
      </c>
      <c r="G10" s="21" t="s">
        <v>2</v>
      </c>
    </row>
    <row r="11" spans="1:7" s="1" customFormat="1" ht="31.5" customHeight="1" x14ac:dyDescent="0.25">
      <c r="A11" s="37" t="s">
        <v>40</v>
      </c>
      <c r="B11" s="38"/>
      <c r="C11" s="38"/>
      <c r="D11" s="38"/>
      <c r="E11" s="39"/>
      <c r="F11" s="19"/>
      <c r="G11" s="23"/>
    </row>
    <row r="12" spans="1:7" s="1" customFormat="1" ht="15" customHeight="1" x14ac:dyDescent="0.25">
      <c r="A12" s="5" t="s">
        <v>43</v>
      </c>
      <c r="B12" s="9" t="s">
        <v>13</v>
      </c>
      <c r="C12" s="8" t="s">
        <v>14</v>
      </c>
      <c r="D12" s="8">
        <v>3</v>
      </c>
      <c r="E12" s="8"/>
      <c r="F12" s="8">
        <f>SUM(D12*E12)</f>
        <v>0</v>
      </c>
      <c r="G12" s="10">
        <f t="shared" ref="G12:G21" si="0">SUM(F12*1.2)</f>
        <v>0</v>
      </c>
    </row>
    <row r="13" spans="1:7" s="1" customFormat="1" x14ac:dyDescent="0.25">
      <c r="A13" s="5" t="s">
        <v>44</v>
      </c>
      <c r="B13" s="9" t="s">
        <v>15</v>
      </c>
      <c r="C13" s="8" t="s">
        <v>14</v>
      </c>
      <c r="D13" s="8">
        <v>1</v>
      </c>
      <c r="E13" s="8"/>
      <c r="F13" s="8">
        <f t="shared" ref="F13:F21" si="1">SUM(D13*E13)</f>
        <v>0</v>
      </c>
      <c r="G13" s="10">
        <f t="shared" si="0"/>
        <v>0</v>
      </c>
    </row>
    <row r="14" spans="1:7" s="1" customFormat="1" x14ac:dyDescent="0.25">
      <c r="A14" s="5" t="s">
        <v>45</v>
      </c>
      <c r="B14" s="9" t="s">
        <v>83</v>
      </c>
      <c r="C14" s="8" t="s">
        <v>16</v>
      </c>
      <c r="D14" s="8">
        <v>130</v>
      </c>
      <c r="E14" s="8"/>
      <c r="F14" s="8">
        <f>SUM(D14*E14)</f>
        <v>0</v>
      </c>
      <c r="G14" s="10">
        <f>SUM(F14*1.2)</f>
        <v>0</v>
      </c>
    </row>
    <row r="15" spans="1:7" s="1" customFormat="1" x14ac:dyDescent="0.25">
      <c r="A15" s="5" t="s">
        <v>46</v>
      </c>
      <c r="B15" s="9" t="s">
        <v>17</v>
      </c>
      <c r="C15" s="8" t="s">
        <v>16</v>
      </c>
      <c r="D15" s="8">
        <v>130</v>
      </c>
      <c r="E15" s="8"/>
      <c r="F15" s="8">
        <f>SUM(D15*E15)</f>
        <v>0</v>
      </c>
      <c r="G15" s="10">
        <f>SUM(F15*1.2)</f>
        <v>0</v>
      </c>
    </row>
    <row r="16" spans="1:7" s="1" customFormat="1" x14ac:dyDescent="0.25">
      <c r="A16" s="5" t="s">
        <v>47</v>
      </c>
      <c r="B16" s="9" t="s">
        <v>18</v>
      </c>
      <c r="C16" s="8" t="s">
        <v>14</v>
      </c>
      <c r="D16" s="8">
        <v>1</v>
      </c>
      <c r="E16" s="8"/>
      <c r="F16" s="8">
        <f>SUM(D16*E16)</f>
        <v>0</v>
      </c>
      <c r="G16" s="10">
        <f>SUM(F16*1.2)</f>
        <v>0</v>
      </c>
    </row>
    <row r="17" spans="1:7" s="1" customFormat="1" x14ac:dyDescent="0.25">
      <c r="A17" s="5" t="s">
        <v>48</v>
      </c>
      <c r="B17" s="9" t="s">
        <v>19</v>
      </c>
      <c r="C17" s="8" t="s">
        <v>14</v>
      </c>
      <c r="D17" s="8">
        <v>1</v>
      </c>
      <c r="E17" s="8"/>
      <c r="F17" s="8">
        <f>SUM(D17*E17)</f>
        <v>0</v>
      </c>
      <c r="G17" s="10">
        <f>SUM(F17*1.2)</f>
        <v>0</v>
      </c>
    </row>
    <row r="18" spans="1:7" s="1" customFormat="1" x14ac:dyDescent="0.25">
      <c r="A18" s="5" t="s">
        <v>49</v>
      </c>
      <c r="B18" s="9" t="s">
        <v>20</v>
      </c>
      <c r="C18" s="8" t="s">
        <v>14</v>
      </c>
      <c r="D18" s="8">
        <v>2</v>
      </c>
      <c r="E18" s="8"/>
      <c r="F18" s="8">
        <f t="shared" si="1"/>
        <v>0</v>
      </c>
      <c r="G18" s="10">
        <f t="shared" si="0"/>
        <v>0</v>
      </c>
    </row>
    <row r="19" spans="1:7" s="1" customFormat="1" x14ac:dyDescent="0.25">
      <c r="A19" s="5" t="s">
        <v>50</v>
      </c>
      <c r="B19" s="9" t="s">
        <v>79</v>
      </c>
      <c r="C19" s="8" t="s">
        <v>14</v>
      </c>
      <c r="D19" s="8">
        <v>2</v>
      </c>
      <c r="E19" s="8"/>
      <c r="F19" s="8">
        <f t="shared" si="1"/>
        <v>0</v>
      </c>
      <c r="G19" s="10">
        <f t="shared" si="0"/>
        <v>0</v>
      </c>
    </row>
    <row r="20" spans="1:7" s="1" customFormat="1" x14ac:dyDescent="0.25">
      <c r="A20" s="5" t="s">
        <v>51</v>
      </c>
      <c r="B20" s="9" t="s">
        <v>21</v>
      </c>
      <c r="C20" s="8" t="s">
        <v>81</v>
      </c>
      <c r="D20" s="8">
        <v>1</v>
      </c>
      <c r="E20" s="8"/>
      <c r="F20" s="8">
        <f t="shared" si="1"/>
        <v>0</v>
      </c>
      <c r="G20" s="10">
        <f t="shared" si="0"/>
        <v>0</v>
      </c>
    </row>
    <row r="21" spans="1:7" s="1" customFormat="1" x14ac:dyDescent="0.25">
      <c r="A21" s="5" t="s">
        <v>52</v>
      </c>
      <c r="B21" s="9" t="s">
        <v>22</v>
      </c>
      <c r="C21" s="8" t="s">
        <v>14</v>
      </c>
      <c r="D21" s="8">
        <v>2</v>
      </c>
      <c r="E21" s="8"/>
      <c r="F21" s="8">
        <f t="shared" si="1"/>
        <v>0</v>
      </c>
      <c r="G21" s="10">
        <f t="shared" si="0"/>
        <v>0</v>
      </c>
    </row>
    <row r="22" spans="1:7" s="1" customFormat="1" ht="18.75" customHeight="1" x14ac:dyDescent="0.25">
      <c r="A22" s="31" t="s">
        <v>28</v>
      </c>
      <c r="B22" s="32"/>
      <c r="C22" s="32"/>
      <c r="D22" s="32"/>
      <c r="E22" s="33"/>
      <c r="F22" s="8">
        <f>SUM(F12:F21)</f>
        <v>0</v>
      </c>
      <c r="G22" s="10">
        <f>SUM(G12:G21)</f>
        <v>0</v>
      </c>
    </row>
    <row r="23" spans="1:7" s="1" customFormat="1" ht="29.25" customHeight="1" x14ac:dyDescent="0.25">
      <c r="A23" s="40" t="s">
        <v>41</v>
      </c>
      <c r="B23" s="41"/>
      <c r="C23" s="41"/>
      <c r="D23" s="41"/>
      <c r="E23" s="42"/>
      <c r="F23" s="18"/>
      <c r="G23" s="24"/>
    </row>
    <row r="24" spans="1:7" s="1" customFormat="1" x14ac:dyDescent="0.25">
      <c r="A24" s="5" t="s">
        <v>53</v>
      </c>
      <c r="B24" s="9" t="s">
        <v>13</v>
      </c>
      <c r="C24" s="8" t="s">
        <v>14</v>
      </c>
      <c r="D24" s="8">
        <v>10</v>
      </c>
      <c r="E24" s="8"/>
      <c r="F24" s="8">
        <f t="shared" ref="F24:F38" si="2">SUM(D24*E24)</f>
        <v>0</v>
      </c>
      <c r="G24" s="10">
        <f t="shared" ref="G24:G38" si="3">SUM(F24*1.2)</f>
        <v>0</v>
      </c>
    </row>
    <row r="25" spans="1:7" s="1" customFormat="1" x14ac:dyDescent="0.25">
      <c r="A25" s="5" t="s">
        <v>54</v>
      </c>
      <c r="B25" s="9" t="s">
        <v>15</v>
      </c>
      <c r="C25" s="8" t="s">
        <v>14</v>
      </c>
      <c r="D25" s="8">
        <v>1</v>
      </c>
      <c r="E25" s="8"/>
      <c r="F25" s="8">
        <f t="shared" si="2"/>
        <v>0</v>
      </c>
      <c r="G25" s="10">
        <f t="shared" si="3"/>
        <v>0</v>
      </c>
    </row>
    <row r="26" spans="1:7" s="1" customFormat="1" x14ac:dyDescent="0.25">
      <c r="A26" s="5" t="s">
        <v>55</v>
      </c>
      <c r="B26" s="9" t="s">
        <v>23</v>
      </c>
      <c r="C26" s="8" t="s">
        <v>14</v>
      </c>
      <c r="D26" s="8">
        <v>1</v>
      </c>
      <c r="E26" s="8"/>
      <c r="F26" s="8">
        <f t="shared" si="2"/>
        <v>0</v>
      </c>
      <c r="G26" s="10">
        <f t="shared" si="3"/>
        <v>0</v>
      </c>
    </row>
    <row r="27" spans="1:7" s="1" customFormat="1" x14ac:dyDescent="0.25">
      <c r="A27" s="5" t="s">
        <v>56</v>
      </c>
      <c r="B27" s="9" t="s">
        <v>83</v>
      </c>
      <c r="C27" s="8" t="s">
        <v>16</v>
      </c>
      <c r="D27" s="8">
        <v>250</v>
      </c>
      <c r="E27" s="8"/>
      <c r="F27" s="8">
        <f t="shared" si="2"/>
        <v>0</v>
      </c>
      <c r="G27" s="10">
        <f t="shared" si="3"/>
        <v>0</v>
      </c>
    </row>
    <row r="28" spans="1:7" s="1" customFormat="1" x14ac:dyDescent="0.25">
      <c r="A28" s="5" t="s">
        <v>57</v>
      </c>
      <c r="B28" s="9" t="s">
        <v>17</v>
      </c>
      <c r="C28" s="8" t="s">
        <v>16</v>
      </c>
      <c r="D28" s="8">
        <v>250</v>
      </c>
      <c r="E28" s="8"/>
      <c r="F28" s="8">
        <f t="shared" si="2"/>
        <v>0</v>
      </c>
      <c r="G28" s="10">
        <f t="shared" si="3"/>
        <v>0</v>
      </c>
    </row>
    <row r="29" spans="1:7" s="1" customFormat="1" x14ac:dyDescent="0.25">
      <c r="A29" s="5" t="s">
        <v>58</v>
      </c>
      <c r="B29" s="9" t="s">
        <v>18</v>
      </c>
      <c r="C29" s="8" t="s">
        <v>14</v>
      </c>
      <c r="D29" s="8">
        <v>1</v>
      </c>
      <c r="E29" s="8"/>
      <c r="F29" s="8">
        <f t="shared" si="2"/>
        <v>0</v>
      </c>
      <c r="G29" s="10">
        <f t="shared" si="3"/>
        <v>0</v>
      </c>
    </row>
    <row r="30" spans="1:7" s="1" customFormat="1" x14ac:dyDescent="0.25">
      <c r="A30" s="5" t="s">
        <v>59</v>
      </c>
      <c r="B30" s="9" t="s">
        <v>19</v>
      </c>
      <c r="C30" s="8" t="s">
        <v>14</v>
      </c>
      <c r="D30" s="8">
        <v>3</v>
      </c>
      <c r="E30" s="8"/>
      <c r="F30" s="8">
        <f t="shared" si="2"/>
        <v>0</v>
      </c>
      <c r="G30" s="10">
        <f t="shared" si="3"/>
        <v>0</v>
      </c>
    </row>
    <row r="31" spans="1:7" s="1" customFormat="1" x14ac:dyDescent="0.25">
      <c r="A31" s="5" t="s">
        <v>60</v>
      </c>
      <c r="B31" s="9" t="s">
        <v>20</v>
      </c>
      <c r="C31" s="8" t="s">
        <v>14</v>
      </c>
      <c r="D31" s="8">
        <v>4</v>
      </c>
      <c r="E31" s="8"/>
      <c r="F31" s="8">
        <f t="shared" si="2"/>
        <v>0</v>
      </c>
      <c r="G31" s="10">
        <f t="shared" si="3"/>
        <v>0</v>
      </c>
    </row>
    <row r="32" spans="1:7" s="1" customFormat="1" x14ac:dyDescent="0.25">
      <c r="A32" s="5" t="s">
        <v>61</v>
      </c>
      <c r="B32" s="9" t="s">
        <v>79</v>
      </c>
      <c r="C32" s="8" t="s">
        <v>14</v>
      </c>
      <c r="D32" s="8">
        <v>4</v>
      </c>
      <c r="E32" s="8"/>
      <c r="F32" s="8">
        <f t="shared" si="2"/>
        <v>0</v>
      </c>
      <c r="G32" s="10">
        <f t="shared" si="3"/>
        <v>0</v>
      </c>
    </row>
    <row r="33" spans="1:7" s="1" customFormat="1" x14ac:dyDescent="0.25">
      <c r="A33" s="5" t="s">
        <v>62</v>
      </c>
      <c r="B33" s="9" t="s">
        <v>24</v>
      </c>
      <c r="C33" s="8" t="s">
        <v>25</v>
      </c>
      <c r="D33" s="8">
        <v>130</v>
      </c>
      <c r="E33" s="8"/>
      <c r="F33" s="8">
        <f t="shared" si="2"/>
        <v>0</v>
      </c>
      <c r="G33" s="10">
        <f t="shared" si="3"/>
        <v>0</v>
      </c>
    </row>
    <row r="34" spans="1:7" s="1" customFormat="1" x14ac:dyDescent="0.25">
      <c r="A34" s="5" t="s">
        <v>63</v>
      </c>
      <c r="B34" s="9" t="s">
        <v>21</v>
      </c>
      <c r="C34" s="8" t="s">
        <v>81</v>
      </c>
      <c r="D34" s="8">
        <v>1</v>
      </c>
      <c r="E34" s="8"/>
      <c r="F34" s="8">
        <f t="shared" si="2"/>
        <v>0</v>
      </c>
      <c r="G34" s="10">
        <f t="shared" si="3"/>
        <v>0</v>
      </c>
    </row>
    <row r="35" spans="1:7" s="1" customFormat="1" x14ac:dyDescent="0.25">
      <c r="A35" s="5" t="s">
        <v>64</v>
      </c>
      <c r="B35" s="9" t="s">
        <v>22</v>
      </c>
      <c r="C35" s="8" t="s">
        <v>14</v>
      </c>
      <c r="D35" s="8">
        <v>5</v>
      </c>
      <c r="E35" s="8"/>
      <c r="F35" s="8">
        <f t="shared" si="2"/>
        <v>0</v>
      </c>
      <c r="G35" s="10">
        <f t="shared" si="3"/>
        <v>0</v>
      </c>
    </row>
    <row r="36" spans="1:7" s="1" customFormat="1" x14ac:dyDescent="0.25">
      <c r="A36" s="5" t="s">
        <v>65</v>
      </c>
      <c r="B36" s="9" t="s">
        <v>82</v>
      </c>
      <c r="C36" s="8" t="s">
        <v>14</v>
      </c>
      <c r="D36" s="8">
        <v>1</v>
      </c>
      <c r="E36" s="8"/>
      <c r="F36" s="8">
        <f t="shared" si="2"/>
        <v>0</v>
      </c>
      <c r="G36" s="10">
        <f t="shared" si="3"/>
        <v>0</v>
      </c>
    </row>
    <row r="37" spans="1:7" s="1" customFormat="1" x14ac:dyDescent="0.25">
      <c r="A37" s="5" t="s">
        <v>66</v>
      </c>
      <c r="B37" s="9" t="s">
        <v>26</v>
      </c>
      <c r="C37" s="8" t="s">
        <v>14</v>
      </c>
      <c r="D37" s="8">
        <v>1</v>
      </c>
      <c r="E37" s="8"/>
      <c r="F37" s="8">
        <f t="shared" si="2"/>
        <v>0</v>
      </c>
      <c r="G37" s="10">
        <f t="shared" si="3"/>
        <v>0</v>
      </c>
    </row>
    <row r="38" spans="1:7" s="1" customFormat="1" x14ac:dyDescent="0.25">
      <c r="A38" s="5" t="s">
        <v>67</v>
      </c>
      <c r="B38" s="9" t="s">
        <v>27</v>
      </c>
      <c r="C38" s="8" t="s">
        <v>14</v>
      </c>
      <c r="D38" s="8">
        <v>1</v>
      </c>
      <c r="E38" s="8"/>
      <c r="F38" s="8">
        <f t="shared" si="2"/>
        <v>0</v>
      </c>
      <c r="G38" s="10">
        <f t="shared" si="3"/>
        <v>0</v>
      </c>
    </row>
    <row r="39" spans="1:7" s="1" customFormat="1" ht="18.75" customHeight="1" x14ac:dyDescent="0.25">
      <c r="A39" s="34" t="s">
        <v>29</v>
      </c>
      <c r="B39" s="35"/>
      <c r="C39" s="35"/>
      <c r="D39" s="35"/>
      <c r="E39" s="36"/>
      <c r="F39" s="8">
        <f>SUM(F24:F38)</f>
        <v>0</v>
      </c>
      <c r="G39" s="10">
        <f>SUM(G24:G38)</f>
        <v>0</v>
      </c>
    </row>
    <row r="40" spans="1:7" s="1" customFormat="1" ht="28.5" customHeight="1" x14ac:dyDescent="0.25">
      <c r="A40" s="40" t="s">
        <v>42</v>
      </c>
      <c r="B40" s="41"/>
      <c r="C40" s="41"/>
      <c r="D40" s="41"/>
      <c r="E40" s="42"/>
      <c r="F40" s="9"/>
      <c r="G40" s="25"/>
    </row>
    <row r="41" spans="1:7" s="1" customFormat="1" ht="22.5" x14ac:dyDescent="0.25">
      <c r="A41" s="5" t="s">
        <v>68</v>
      </c>
      <c r="B41" s="22" t="s">
        <v>78</v>
      </c>
      <c r="C41" s="8" t="s">
        <v>14</v>
      </c>
      <c r="D41" s="8">
        <v>1</v>
      </c>
      <c r="E41" s="8"/>
      <c r="F41" s="8">
        <f t="shared" ref="F41:F50" si="4">SUM(D41*E41)</f>
        <v>0</v>
      </c>
      <c r="G41" s="10">
        <f t="shared" ref="G41:G50" si="5">SUM(F41*1.2)</f>
        <v>0</v>
      </c>
    </row>
    <row r="42" spans="1:7" s="1" customFormat="1" x14ac:dyDescent="0.25">
      <c r="A42" s="5" t="s">
        <v>69</v>
      </c>
      <c r="B42" s="9" t="s">
        <v>30</v>
      </c>
      <c r="C42" s="8" t="s">
        <v>14</v>
      </c>
      <c r="D42" s="8">
        <v>1</v>
      </c>
      <c r="E42" s="8"/>
      <c r="F42" s="8">
        <f t="shared" si="4"/>
        <v>0</v>
      </c>
      <c r="G42" s="10">
        <f t="shared" si="5"/>
        <v>0</v>
      </c>
    </row>
    <row r="43" spans="1:7" s="1" customFormat="1" x14ac:dyDescent="0.25">
      <c r="A43" s="5" t="s">
        <v>70</v>
      </c>
      <c r="B43" s="22" t="s">
        <v>84</v>
      </c>
      <c r="C43" s="8" t="s">
        <v>14</v>
      </c>
      <c r="D43" s="8">
        <v>2</v>
      </c>
      <c r="E43" s="8"/>
      <c r="F43" s="8">
        <f t="shared" si="4"/>
        <v>0</v>
      </c>
      <c r="G43" s="10">
        <f t="shared" si="5"/>
        <v>0</v>
      </c>
    </row>
    <row r="44" spans="1:7" s="1" customFormat="1" x14ac:dyDescent="0.25">
      <c r="A44" s="5" t="s">
        <v>71</v>
      </c>
      <c r="B44" s="9" t="s">
        <v>31</v>
      </c>
      <c r="C44" s="8" t="s">
        <v>14</v>
      </c>
      <c r="D44" s="8">
        <v>1</v>
      </c>
      <c r="E44" s="8"/>
      <c r="F44" s="8">
        <f t="shared" si="4"/>
        <v>0</v>
      </c>
      <c r="G44" s="10">
        <f t="shared" si="5"/>
        <v>0</v>
      </c>
    </row>
    <row r="45" spans="1:7" s="1" customFormat="1" x14ac:dyDescent="0.25">
      <c r="A45" s="5" t="s">
        <v>72</v>
      </c>
      <c r="B45" s="9" t="s">
        <v>32</v>
      </c>
      <c r="C45" s="8" t="s">
        <v>14</v>
      </c>
      <c r="D45" s="8">
        <v>2</v>
      </c>
      <c r="E45" s="8"/>
      <c r="F45" s="8">
        <f t="shared" si="4"/>
        <v>0</v>
      </c>
      <c r="G45" s="10">
        <f t="shared" si="5"/>
        <v>0</v>
      </c>
    </row>
    <row r="46" spans="1:7" s="1" customFormat="1" x14ac:dyDescent="0.25">
      <c r="A46" s="5" t="s">
        <v>73</v>
      </c>
      <c r="B46" s="9" t="s">
        <v>33</v>
      </c>
      <c r="C46" s="8" t="s">
        <v>14</v>
      </c>
      <c r="D46" s="8">
        <v>1</v>
      </c>
      <c r="E46" s="8"/>
      <c r="F46" s="8">
        <f t="shared" si="4"/>
        <v>0</v>
      </c>
      <c r="G46" s="10">
        <f t="shared" si="5"/>
        <v>0</v>
      </c>
    </row>
    <row r="47" spans="1:7" s="1" customFormat="1" x14ac:dyDescent="0.25">
      <c r="A47" s="5" t="s">
        <v>74</v>
      </c>
      <c r="B47" s="9" t="s">
        <v>34</v>
      </c>
      <c r="C47" s="8" t="s">
        <v>14</v>
      </c>
      <c r="D47" s="8">
        <v>1</v>
      </c>
      <c r="E47" s="8"/>
      <c r="F47" s="8">
        <f t="shared" si="4"/>
        <v>0</v>
      </c>
      <c r="G47" s="10">
        <f t="shared" si="5"/>
        <v>0</v>
      </c>
    </row>
    <row r="48" spans="1:7" s="1" customFormat="1" x14ac:dyDescent="0.25">
      <c r="A48" s="5" t="s">
        <v>75</v>
      </c>
      <c r="B48" s="9" t="s">
        <v>35</v>
      </c>
      <c r="C48" s="8" t="s">
        <v>14</v>
      </c>
      <c r="D48" s="8">
        <v>1</v>
      </c>
      <c r="E48" s="8"/>
      <c r="F48" s="8">
        <f t="shared" si="4"/>
        <v>0</v>
      </c>
      <c r="G48" s="10">
        <f t="shared" si="5"/>
        <v>0</v>
      </c>
    </row>
    <row r="49" spans="1:7" s="1" customFormat="1" x14ac:dyDescent="0.25">
      <c r="A49" s="5" t="s">
        <v>76</v>
      </c>
      <c r="B49" s="9" t="s">
        <v>36</v>
      </c>
      <c r="C49" s="8" t="s">
        <v>14</v>
      </c>
      <c r="D49" s="8">
        <v>50</v>
      </c>
      <c r="E49" s="8"/>
      <c r="F49" s="8">
        <f t="shared" si="4"/>
        <v>0</v>
      </c>
      <c r="G49" s="10">
        <f t="shared" si="5"/>
        <v>0</v>
      </c>
    </row>
    <row r="50" spans="1:7" s="1" customFormat="1" x14ac:dyDescent="0.25">
      <c r="A50" s="5" t="s">
        <v>77</v>
      </c>
      <c r="B50" s="9" t="s">
        <v>37</v>
      </c>
      <c r="C50" s="8" t="s">
        <v>81</v>
      </c>
      <c r="D50" s="8">
        <v>1</v>
      </c>
      <c r="E50" s="8"/>
      <c r="F50" s="8">
        <f t="shared" si="4"/>
        <v>0</v>
      </c>
      <c r="G50" s="10">
        <f t="shared" si="5"/>
        <v>0</v>
      </c>
    </row>
    <row r="51" spans="1:7" s="1" customFormat="1" ht="27" customHeight="1" x14ac:dyDescent="0.25">
      <c r="A51" s="34" t="s">
        <v>38</v>
      </c>
      <c r="B51" s="43"/>
      <c r="C51" s="43"/>
      <c r="D51" s="43"/>
      <c r="E51" s="44"/>
      <c r="F51" s="8">
        <f>SUM(F41:F50)</f>
        <v>0</v>
      </c>
      <c r="G51" s="10">
        <f>SUM(G41:G50)</f>
        <v>0</v>
      </c>
    </row>
    <row r="52" spans="1:7" s="1" customFormat="1" ht="48.75" customHeight="1" thickBot="1" x14ac:dyDescent="0.3">
      <c r="A52" s="45" t="s">
        <v>39</v>
      </c>
      <c r="B52" s="46"/>
      <c r="C52" s="46"/>
      <c r="D52" s="46"/>
      <c r="E52" s="47"/>
      <c r="F52" s="4">
        <f>F22+F39+F51</f>
        <v>0</v>
      </c>
      <c r="G52" s="26">
        <f>G22+G39+G51</f>
        <v>0</v>
      </c>
    </row>
    <row r="53" spans="1:7" s="1" customFormat="1" x14ac:dyDescent="0.25">
      <c r="A53" s="11"/>
      <c r="B53" s="11"/>
      <c r="C53" s="12"/>
      <c r="D53" s="13"/>
      <c r="E53" s="13"/>
      <c r="F53" s="13"/>
      <c r="G53" s="14"/>
    </row>
    <row r="54" spans="1:7" ht="28.5" customHeight="1" x14ac:dyDescent="0.25">
      <c r="A54" s="27" t="s">
        <v>10</v>
      </c>
      <c r="B54" s="27"/>
      <c r="C54" s="27"/>
      <c r="D54" s="27"/>
      <c r="E54" s="27"/>
      <c r="F54" s="27"/>
    </row>
  </sheetData>
  <mergeCells count="14">
    <mergeCell ref="A54:F54"/>
    <mergeCell ref="A1:D1"/>
    <mergeCell ref="A3:D3"/>
    <mergeCell ref="A7:E7"/>
    <mergeCell ref="A8:E8"/>
    <mergeCell ref="A9:E9"/>
    <mergeCell ref="A5:G5"/>
    <mergeCell ref="A22:E22"/>
    <mergeCell ref="A39:E39"/>
    <mergeCell ref="A11:E11"/>
    <mergeCell ref="A23:E23"/>
    <mergeCell ref="A40:E40"/>
    <mergeCell ref="A51:E51"/>
    <mergeCell ref="A52:E52"/>
  </mergeCells>
  <pageMargins left="0.51181102362204722" right="0.51181102362204722" top="0.74803149606299213" bottom="0.74803149606299213" header="0.31496062992125984" footer="0.31496062992125984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FEDORŠOVÁ</dc:creator>
  <cp:lastModifiedBy>Valéria MAĎAROVÁ</cp:lastModifiedBy>
  <cp:lastPrinted>2019-03-26T11:24:27Z</cp:lastPrinted>
  <dcterms:created xsi:type="dcterms:W3CDTF">2014-12-17T11:28:29Z</dcterms:created>
  <dcterms:modified xsi:type="dcterms:W3CDTF">2019-03-27T11:40:03Z</dcterms:modified>
</cp:coreProperties>
</file>